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https://achmea.sharepoint.com/sites/Team-TeamPensioencommunicatie/SBZ/2022/3. Generieke communicatie/3. Website/UPA/"/>
    </mc:Choice>
  </mc:AlternateContent>
  <xr:revisionPtr revIDLastSave="0" documentId="8_{5FAC4AAE-7B06-45D6-812A-3882F2235B2C}" xr6:coauthVersionLast="46" xr6:coauthVersionMax="46" xr10:uidLastSave="{00000000-0000-0000-0000-000000000000}"/>
  <bookViews>
    <workbookView xWindow="-120" yWindow="-120" windowWidth="29040" windowHeight="15840" tabRatio="571" activeTab="1" xr2:uid="{00000000-000D-0000-FFFF-FFFF00000000}"/>
  </bookViews>
  <sheets>
    <sheet name="Legenda" sheetId="2" r:id="rId1"/>
    <sheet name="2022" sheetId="1" r:id="rId2"/>
    <sheet name="Waarden pulldowns" sheetId="3" state="hidden" r:id="rId3"/>
  </sheets>
  <definedNames>
    <definedName name="_xlnm._FilterDatabase" localSheetId="1" hidden="1">'2022'!$A$1:$AC$241</definedName>
    <definedName name="_xlnm.Print_Area" localSheetId="1">'2022'!$A:$AC</definedName>
    <definedName name="_xlnm.Print_Titles" localSheetId="1">'2022'!$1:$1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49" i="1" l="1"/>
  <c r="K47" i="1"/>
  <c r="P46" i="1"/>
  <c r="K46" i="1"/>
</calcChain>
</file>

<file path=xl/sharedStrings.xml><?xml version="1.0" encoding="utf-8"?>
<sst xmlns="http://schemas.openxmlformats.org/spreadsheetml/2006/main" count="5004" uniqueCount="878">
  <si>
    <t>Premie % werkgeversdeel</t>
  </si>
  <si>
    <t>Maximaal premie % werknemersdeel</t>
  </si>
  <si>
    <t>Moment van toetreding</t>
  </si>
  <si>
    <t>n.v.t.</t>
  </si>
  <si>
    <t>Moment einde opbouw/premie-betaling</t>
  </si>
  <si>
    <t>Primo/ Ultimo</t>
  </si>
  <si>
    <t>Primo</t>
  </si>
  <si>
    <t>Fonds</t>
  </si>
  <si>
    <t>Omschrijving regeling</t>
  </si>
  <si>
    <t>PUO</t>
  </si>
  <si>
    <t>Premie % totaal</t>
  </si>
  <si>
    <t>Nominatief</t>
  </si>
  <si>
    <t>Collectief of Nominatief?</t>
  </si>
  <si>
    <t>Ultimo</t>
  </si>
  <si>
    <t>Gegeven</t>
  </si>
  <si>
    <t>Afspraak</t>
  </si>
  <si>
    <t>Velden mogen niet leeg zijn. Vul met n.v.t. als niet van toepassing</t>
  </si>
  <si>
    <t>Algemeen</t>
  </si>
  <si>
    <t>Gewijzigde gegevens</t>
  </si>
  <si>
    <t>Cellen waarvan de vulling niet definitief is blauw arceren.</t>
  </si>
  <si>
    <t>Verplicht</t>
  </si>
  <si>
    <t>Collectief</t>
  </si>
  <si>
    <t>Status</t>
  </si>
  <si>
    <t>Concept</t>
  </si>
  <si>
    <t>Definitief</t>
  </si>
  <si>
    <t>Ingangsdatum geldigheid gegevens</t>
  </si>
  <si>
    <t>Methode pensioengevend loon</t>
  </si>
  <si>
    <t>uur</t>
  </si>
  <si>
    <t>dag</t>
  </si>
  <si>
    <t>jaar</t>
  </si>
  <si>
    <t xml:space="preserve">Cellen die zijn gewijzigd t.o.v. vorig jaar geel arceren. </t>
  </si>
  <si>
    <t>Methode minimum premiegrondslag</t>
  </si>
  <si>
    <t>Bedrag minimum premiegrondslag</t>
  </si>
  <si>
    <t>Methode franchise</t>
  </si>
  <si>
    <t>Primo / Ultimo</t>
  </si>
  <si>
    <t xml:space="preserve">Bevat bedrag, ‘n.v.t.’ of ‘zie overeenkomst’ </t>
  </si>
  <si>
    <t>Bevat percentage, ‘actuarieel’, ’zie overeenkomst’</t>
  </si>
  <si>
    <t>Bevat percentage, ‘actuarieel’, ’zie overeenkomst’, 'zie cao'</t>
  </si>
  <si>
    <t>Type deelname</t>
  </si>
  <si>
    <t>Vrijwillig individueel</t>
  </si>
  <si>
    <t>Vrijwillig collectief (alle medewerkers)</t>
  </si>
  <si>
    <t>Vrijwillig collectief (groepen medewerkers)</t>
  </si>
  <si>
    <t>Zie overeenkomst</t>
  </si>
  <si>
    <t>Per regeling of variant wordt in ieder geval een regel aangemaakt met de uitgangswaarden. Aanvullend worden eventueel regels opgenomen die de mogelijke variaties per werkgever beschrijven (zie overeenkomst).</t>
  </si>
  <si>
    <t>Gebroken tijdvak / deeltijdfactor</t>
  </si>
  <si>
    <t>Bedrag maximum pensioengevend loon per periode</t>
  </si>
  <si>
    <t>Bedrag maximum pensioengevend loon per jaar</t>
  </si>
  <si>
    <t>Bedrag franchise per periode</t>
  </si>
  <si>
    <t>Bedrag franchise per jaar</t>
  </si>
  <si>
    <t>Bevat bedrag, ‘n.v.t.’ of ‘zie overeenkomst’. Van toepassing als het de basis vormt van het niet-afgeronde periodebedrag.</t>
  </si>
  <si>
    <t xml:space="preserve">Primo: een regeling waarvoor geldt dat de grondslag voor premie en opbouw per jaar vooraf wordt bepaald.
Ultimo: een regeling waarvoor geldt dat de grondslag voor premie en opbouw per wijziging wordt bepaald. </t>
  </si>
  <si>
    <t>Toelichting hoe de deeltijdfactor wordt bepaald, ook i.g.v. een gebroken tijdvak.</t>
  </si>
  <si>
    <t>Methode maximum regelingloon</t>
  </si>
  <si>
    <t>Bedrag maximum regelingloon per periode</t>
  </si>
  <si>
    <t>Bedrag maximum regelingloon per jaar</t>
  </si>
  <si>
    <t>Pensioenfonds PGB</t>
  </si>
  <si>
    <t>PGB</t>
  </si>
  <si>
    <t>Regelingen sector Grafimedia en Reprografie</t>
  </si>
  <si>
    <t>U0557-1010</t>
  </si>
  <si>
    <t>GMVP</t>
  </si>
  <si>
    <t>GMVW1</t>
  </si>
  <si>
    <t>GMVW2</t>
  </si>
  <si>
    <t>S0557-1001</t>
  </si>
  <si>
    <t>ASFGZ</t>
  </si>
  <si>
    <t>S0557-1002</t>
  </si>
  <si>
    <t>ASFWW</t>
  </si>
  <si>
    <t>S0557-2001</t>
  </si>
  <si>
    <t>ASFVB</t>
  </si>
  <si>
    <t>S0557-2002</t>
  </si>
  <si>
    <t>ASFOP</t>
  </si>
  <si>
    <t>S0557-3001</t>
  </si>
  <si>
    <t>ASFZS</t>
  </si>
  <si>
    <t xml:space="preserve">Ouderdoms- en Partnerpensioen sector Grafimedia en Reprografie, verplicht gestelde functiegroepen.
(let op dat er op werkgeverniveau afwijkende parameters kunnen gelden)
DB-regeling op basis van doorsneepremie met ultimo grondslag
</t>
  </si>
  <si>
    <t xml:space="preserve">Ouderdoms- en Partnerpensioen sector Grafimedia en Reprografie, vrijwillig contractgroep 1. Niet verplichtgestelde functiegroepen.
DB-regeling op basis van doorsneepremie met ultimo grondslag
</t>
  </si>
  <si>
    <t xml:space="preserve">Ouderdoms- en Partnerpensioen sector Grafimedia en Reprografie, vrijwillig contractgroep 2. Niet verplichtgestelde functiegroepen.
DB-regeling op basis van doorsneepremie met ultimo grondslag
</t>
  </si>
  <si>
    <t>Regelingen sector Kartonnage en Flexibele Verpakkingen</t>
  </si>
  <si>
    <t>U0557-1020</t>
  </si>
  <si>
    <t>KFVP</t>
  </si>
  <si>
    <t>KFVW</t>
  </si>
  <si>
    <t>Regelingen sector Verf- en Drukinktindustrie</t>
  </si>
  <si>
    <t>U0557-1030</t>
  </si>
  <si>
    <t>VDVP</t>
  </si>
  <si>
    <t xml:space="preserve">VDVW
</t>
  </si>
  <si>
    <t>Regelingen vrijwillige sectoren (Papierindustrie, Chemie, Uitgeverij, Dienstverlening, Groothandel, Maritiem, (Proces) industrie en Kunstof- en Rubberindustrie)</t>
  </si>
  <si>
    <t>U0557-1004</t>
  </si>
  <si>
    <t>DBP1</t>
  </si>
  <si>
    <t>DBP2</t>
  </si>
  <si>
    <t>DBP3</t>
  </si>
  <si>
    <t>DBU1</t>
  </si>
  <si>
    <t>DBU2</t>
  </si>
  <si>
    <t>DBU3</t>
  </si>
  <si>
    <t>U0557-1009</t>
  </si>
  <si>
    <t>CDCU1</t>
  </si>
  <si>
    <t>CDCU2</t>
  </si>
  <si>
    <t>CDCUA</t>
  </si>
  <si>
    <t>CDCUB</t>
  </si>
  <si>
    <t>CDCUC</t>
  </si>
  <si>
    <t>Regelingen sector Groothandel in Bloemen en Planten</t>
  </si>
  <si>
    <t>U0557-1001</t>
  </si>
  <si>
    <t>GBP</t>
  </si>
  <si>
    <t>U0557-1002</t>
  </si>
  <si>
    <t>ST30</t>
  </si>
  <si>
    <t>U0557-2002</t>
  </si>
  <si>
    <t>ULTIM</t>
  </si>
  <si>
    <t>U0557-2003</t>
  </si>
  <si>
    <t>Regelingen sector Zeevisserij</t>
  </si>
  <si>
    <t>U0557-1003</t>
  </si>
  <si>
    <t>ZEEV1</t>
  </si>
  <si>
    <t>ZEEV2</t>
  </si>
  <si>
    <t>ZEEV3</t>
  </si>
  <si>
    <t>ZEEV</t>
  </si>
  <si>
    <t>ALG</t>
  </si>
  <si>
    <t>CDC</t>
  </si>
  <si>
    <t>U0557-1005</t>
  </si>
  <si>
    <t>ST20</t>
  </si>
  <si>
    <t>ST25</t>
  </si>
  <si>
    <t>ST40</t>
  </si>
  <si>
    <t>PRIMO</t>
  </si>
  <si>
    <t>Aanvullende regelingen (optioneel: zie overeenkomst)</t>
  </si>
  <si>
    <t>WIAP</t>
  </si>
  <si>
    <t>WIAU</t>
  </si>
  <si>
    <t>ANWC</t>
  </si>
  <si>
    <t>U0557-2005</t>
  </si>
  <si>
    <t>AP35P</t>
  </si>
  <si>
    <t>AP70P</t>
  </si>
  <si>
    <t>AP35U</t>
  </si>
  <si>
    <t>AP70U</t>
  </si>
  <si>
    <t>U0557-2007</t>
  </si>
  <si>
    <t>U0557-2008</t>
  </si>
  <si>
    <t>Ouderdoms- en Partnerpensioen sector Kartonnage en Flexibele Verpakkingen,  vrijwillige regeling
DB-regeling op basis van doorsneepremie met ultimo grondslag</t>
  </si>
  <si>
    <t xml:space="preserve">Ouderdoms- en Partnerpensioen sector Verf- en Drukinktindustrie, verplicht
DB-regeling op basis van doorsneepremie met primo grondslag
</t>
  </si>
  <si>
    <t xml:space="preserve">Ouderdoms- en Partnerpensioen sector Verf- en Drukinktindustrie, vrijwillige regeling
DB-regeling op basis van doorsneepremie met primo grondslag
</t>
  </si>
  <si>
    <t>Ouderdoms- en Partnerpensioen vrijwillige DB-regeling met primo grondslag, contractgroep 1
NB: regeling alleen gebruiken als volledig regelingloon is gebaseerd op peildatum 1 januari</t>
  </si>
  <si>
    <t>Ouderdoms- en Partnerpensioen vrijwillige DB-regeling met primo grondslag, contractgroep 2
NB: regeling alleen gebruiken als volledig regelingloon is gebaseerd op peildatum 1 januari</t>
  </si>
  <si>
    <t>Ouderdoms- en Partnerpensioen vrijwillige DB-regeling met primo grondslag, contractgroep 3
NB: regeling alleen gebruiken als volledig regelingloon is gebaseerd op peildatum 1 januari</t>
  </si>
  <si>
    <t>Ouderdoms- en Partnerpensioen vrijwillige DB-regeling met ultimo grondslag, contractgroep 1</t>
  </si>
  <si>
    <t>Ouderdoms- en Partnerpensioen vrijwillige DB-regeling met ultimo grondslag, contractgroep 2</t>
  </si>
  <si>
    <t>Ouderdoms- en Partnerpensioen vrijwillige DB-regeling met ultimo grondslag, contractgroep 3</t>
  </si>
  <si>
    <t>Ouderdoms- en Partnerpensioen sector Groothandel in Bloemen en Planten, verplicht (functiegroep 1 t/m 6)
DC-regeling op basis van doorsneepremie met ultimo grondslag</t>
  </si>
  <si>
    <t>Ouderdoms- en Partnerpensioen sector Groothandel in Bloemen en Planten, niet verplichte werknemers (functiegroep 7 en hoger)
DC-regeling op basis van 3%-staffel met ultimo grondslag</t>
  </si>
  <si>
    <t>Ouderdoms- en Partnerpensioen sector Zeevisserij: Vissers
DC-regeling op basis van doorsneepremie met ultimo grondslag</t>
  </si>
  <si>
    <t>Collectieve WIA-excedent sector Zeevisserij
NB: aanvullende regeling: alleen te gebruiken wanneer dit is afgesproken in de overeenkomst met de werkgever</t>
  </si>
  <si>
    <t>Collectieve ANW-verzekering sector Zeevisserij</t>
  </si>
  <si>
    <t>Ouderdoms- en Partnerpensioen vrijwillige DB-regeling met primo grondslag
NB: alleen gebruiken bij hybride regelingen</t>
  </si>
  <si>
    <t>Ouderdoms- en Partnerpensioen vrijwillige CDC-regeling met primo grondslag: premie op basis van pensioengevend loon
NB: alleen gebruiken bij hybride regelingen</t>
  </si>
  <si>
    <t>Ouderdoms- en partnerpensioen vrijwillige DC-regeling met 2%-staffel en primo grondslag</t>
  </si>
  <si>
    <t>Ouderdoms- en partnerpensioen vrijwillige DC-regeling met 2,5%-staffel en primo grondslag</t>
  </si>
  <si>
    <t>Ouderdoms- en partnerpensioen vrijwillige DC-regeling met 3%-staffel en primo grondslag</t>
  </si>
  <si>
    <t>Ouderdoms- en partnerpensioen vrijwillige DC-regeling met 4%-staffel en primo grondslag</t>
  </si>
  <si>
    <t>Collectieve WIA-excedent bij hybride regelingen
NB: aanvullende regeling: alleen te gebruiken wanneer dit is afgesproken in de overeenkomst met de werkgever</t>
  </si>
  <si>
    <t>Collectieve ANW-verzekering bij hybride regelingen
NB: aanvullende regeling: alleen te gebruiken wanneer dit is afgesproken in de overeenkomst met de werkgever</t>
  </si>
  <si>
    <t>Collectieve WIA-excedentverzekering, primo grondslag</t>
  </si>
  <si>
    <t>Collectieve WIA-excedentverzekering, ultimo grondslag</t>
  </si>
  <si>
    <t>Collectieve ANW-hiaatverzekering</t>
  </si>
  <si>
    <t>Individueel aanvullend partnerpensioen (APP) met primo grondslag, aanvullende opbouw van 35% van het ouderdomspensioen
NB: alleen te gebruiken wanneer de basisregeling ook primo is</t>
  </si>
  <si>
    <t>Individueel aanvullend partnerpensioen (APP) met primo grondslag, aanvullende opbouw van 70% van het ouderdomspensioen
NB: alleen te gebruiken wanneer de basisregeling ook primo is</t>
  </si>
  <si>
    <t>Individueel aanvullend partnerpensioen (APP) met ultimo grondslag, aanvullende opbouw van 35% van het ouderdomspensioen
NB: alleen te gebruiken wanneer de basisregeling ook ultimo is</t>
  </si>
  <si>
    <t>Individueel aanvullend partnerpensioen (APP) met ultimo grondslag, aanvullende opbouw van 70% van het ouderdomspensioen
NB: alleen te gebruiken wanneer de basisregeling ook ultimo is</t>
  </si>
  <si>
    <t>&lt;zie overeenkomst&gt;</t>
  </si>
  <si>
    <t>gelijk aan pensioenregeling</t>
  </si>
  <si>
    <t>Doorsneepremie afhankelijk van opbouw</t>
  </si>
  <si>
    <t>Premie is gelijk aan de nominale inleg</t>
  </si>
  <si>
    <t>0,00-100,00%</t>
  </si>
  <si>
    <t>Datum indienst bij een aangesloten werkgever dan wel de dag van aansluiting van de werkgever bij het fonds</t>
  </si>
  <si>
    <t>Eerste datum waarop: 
- Overeenkomst WIA Excedent pensioen is ingegaan
én
- pensioengevend loon van werknemer hoger is dan de franchise</t>
  </si>
  <si>
    <t>Datum aanvang verzekering</t>
  </si>
  <si>
    <t>Bij een eenmalige inleg worden alleen regelinggegevens aangeleverd als er wordt ingelegd</t>
  </si>
  <si>
    <t>Bij een periodieke inleg worden regelinggegevens aangeleverd vanaf het moment dat de periodieke inleg aanvangt</t>
  </si>
  <si>
    <t>Pensioendatum (gelijk aan de eerste dag van de maand waarin de AOW-datum ligt)</t>
  </si>
  <si>
    <t>Einde dienstverband of einde Overeenkomst WIA Excedent pensioen en uiterlijk op de pensioendatum</t>
  </si>
  <si>
    <t>Datum einde verzekering en uiterlijk op datum uit dienst werkgever (regelingkenmerk moet in aangifte blijven bij doorwerken na AOW-datum)</t>
  </si>
  <si>
    <t>Datum einde verzekering en uiterlijk op datum uit dienst werknemer. Deelname regeling loopt door bij doorwerken na AOW-datum)</t>
  </si>
  <si>
    <t>Datum einde verzekering (opzegbaar op jaarbasis) en uiterlijk op datum einde pensioenregeling</t>
  </si>
  <si>
    <t>Datum laatste aanlevering nominale inleg of uiterlijk datum einde pensioenregeling</t>
  </si>
  <si>
    <t>Gemaximeerd regelingloon in periode met aftrek van franchise, rekening houdend met VCR</t>
  </si>
  <si>
    <t>Gemaximeerd regelingloon in periode na aftrek van franchise o.b.v. parttime</t>
  </si>
  <si>
    <t>Gemaximeerd regelingloon in periode, rekening houdend met VCR</t>
  </si>
  <si>
    <t>Gemaximeerd regelingloon in periode met aftrek van franchise gebaseerd op de verloonde dagen</t>
  </si>
  <si>
    <t>Gemaximeerd regelingloon in periode met aftrek van franchise gebaseerd op de verloonde uren voor de regeling</t>
  </si>
  <si>
    <t>Gemaximeerd regelingloon in periode o.b.v. parttime met aftrek van franchise. 
NB: franchise en max loon zijn niet afhankelijk van parttimepercentage.</t>
  </si>
  <si>
    <t>Premiegrondslag is gelijk aan de nominale inleg</t>
  </si>
  <si>
    <t>n.v.t. het verzekerd bedrag is onafhankelijk van het parttimepercentage</t>
  </si>
  <si>
    <t>Decimale perioden (12 of 13 vaste perioden per jaar met in gebroken perioden een berekening op basis van kalenderdagen)</t>
  </si>
  <si>
    <t>Gewerkte dagen o.b.v. (maximaal) 260 vaste dagen in een jaar</t>
  </si>
  <si>
    <t>Gewerkte uren o.b.v. (maximaal) 2080 vaste uren in een jaar</t>
  </si>
  <si>
    <r>
      <rPr>
        <sz val="10"/>
        <color rgb="FFFF0000"/>
        <rFont val="Arial"/>
        <family val="2"/>
      </rPr>
      <t xml:space="preserve">LET OP, ALTIJD FULLTIME JAARLOON </t>
    </r>
    <r>
      <rPr>
        <sz val="10"/>
        <rFont val="Arial"/>
        <family val="2"/>
      </rPr>
      <t xml:space="preserve">&lt;opbouw regelingloon zie overeenkomst&gt; </t>
    </r>
  </si>
  <si>
    <r>
      <rPr>
        <sz val="10"/>
        <color rgb="FFFF0000"/>
        <rFont val="Arial"/>
        <family val="2"/>
      </rPr>
      <t xml:space="preserve">Parttime maand/periodeloon </t>
    </r>
    <r>
      <rPr>
        <sz val="10"/>
        <rFont val="Arial"/>
        <family val="2"/>
      </rPr>
      <t xml:space="preserve">&lt;opbouw regelingloon zie overeenkomst&gt; </t>
    </r>
  </si>
  <si>
    <r>
      <rPr>
        <sz val="10"/>
        <color rgb="FFFF0000"/>
        <rFont val="Arial"/>
        <family val="2"/>
      </rPr>
      <t>Parttime maand/periodeloon.</t>
    </r>
    <r>
      <rPr>
        <sz val="10"/>
        <rFont val="Arial"/>
        <family val="2"/>
      </rPr>
      <t xml:space="preserve"> Het regelingloon is het vastgestelde bruto periodeloon vermeerderd met het vakantiegeld, vaste jaarlijkse uitkeringen zoals een eindejaarsuitkering of 13e maand, inclusief vaste toeslagen niet zijnde onkostenvergoedingen en exclusief auto van de zaak. Bij gelijkblijvend dienstverband wordt in iedere periode hetzelfde regelingloon en verloonde uren doorgegeven.</t>
    </r>
  </si>
  <si>
    <r>
      <rPr>
        <sz val="10"/>
        <color rgb="FFFF0000"/>
        <rFont val="Arial"/>
        <family val="2"/>
      </rPr>
      <t>Fulltime jaarloon.</t>
    </r>
    <r>
      <rPr>
        <sz val="10"/>
        <rFont val="Arial"/>
        <family val="2"/>
      </rPr>
      <t xml:space="preserve"> Regelingloon is gelijk aan pensioenregeling</t>
    </r>
  </si>
  <si>
    <r>
      <rPr>
        <sz val="10"/>
        <color rgb="FFFF0000"/>
        <rFont val="Arial"/>
        <family val="2"/>
      </rPr>
      <t>Parttime maand/periodeloon</t>
    </r>
    <r>
      <rPr>
        <sz val="10"/>
        <rFont val="Arial"/>
        <family val="2"/>
      </rPr>
      <t>.Regelingloon is gelijk aan pensioenregeling</t>
    </r>
  </si>
  <si>
    <r>
      <t xml:space="preserve">Het regelingloon is het </t>
    </r>
    <r>
      <rPr>
        <sz val="10"/>
        <color rgb="FFFF0000"/>
        <rFont val="Arial"/>
        <family val="2"/>
      </rPr>
      <t xml:space="preserve">parttime periode of maand </t>
    </r>
    <r>
      <rPr>
        <sz val="10"/>
        <rFont val="Arial"/>
        <family val="2"/>
      </rPr>
      <t>bruto pensioengevend salaris in de aangifteperiode inclusief alle bruto toeslagen en exclusief auto van de zaak.</t>
    </r>
  </si>
  <si>
    <r>
      <rPr>
        <sz val="10"/>
        <color rgb="FFFF0000"/>
        <rFont val="Arial"/>
        <family val="2"/>
      </rPr>
      <t>LET OP, ALTIJD FULLTIME JAARLOON</t>
    </r>
    <r>
      <rPr>
        <sz val="10"/>
        <rFont val="Arial"/>
        <family val="2"/>
      </rPr>
      <t xml:space="preserve"> Het vaste bruto jaarsalaris op 1 januari (of latere datum in dienst) plus vakantiegeld, overige vaste toeslagen en eindejaarsuitkering</t>
    </r>
  </si>
  <si>
    <r>
      <rPr>
        <sz val="10"/>
        <color rgb="FFFF0000"/>
        <rFont val="Arial"/>
        <family val="2"/>
      </rPr>
      <t xml:space="preserve">LET OP, ALTIJD FULLTIME JAARLOON </t>
    </r>
    <r>
      <rPr>
        <sz val="10"/>
        <rFont val="Arial"/>
        <family val="2"/>
      </rPr>
      <t>Het vaste bruto jaarsalaris op 1 januari (of latere datum in dienst) plus vakantiegeld, overige vaste toeslagen en eindejaarsuitkering</t>
    </r>
  </si>
  <si>
    <r>
      <rPr>
        <sz val="10"/>
        <color rgb="FFFF0000"/>
        <rFont val="Arial"/>
        <family val="2"/>
      </rPr>
      <t xml:space="preserve">Parttime maand/periodeloon </t>
    </r>
    <r>
      <rPr>
        <sz val="10"/>
        <rFont val="Arial"/>
        <family val="2"/>
      </rPr>
      <t>Het vaste bruto maand- of periodesalaris inclusief vakantietoeslag plus vaste ploegentoeslagen en vaste persoonlijke toeslagen</t>
    </r>
  </si>
  <si>
    <r>
      <rPr>
        <sz val="10"/>
        <color rgb="FFFF0000"/>
        <rFont val="Arial"/>
        <family val="2"/>
      </rPr>
      <t>Parttime maand/periodeloon.</t>
    </r>
    <r>
      <rPr>
        <sz val="10"/>
        <color theme="1"/>
        <rFont val="Arial"/>
        <family val="2"/>
      </rPr>
      <t xml:space="preserve"> Het vaste bruto maand- of periodesalaris zoals dat geldt op 1 januari (of op moment van toetreding) inclusief persoonlijke toeslag zoals dat geldt per 1 januari van het lopende jaar. Feitelijk in de periode uitbetaalde ploegentoeslag moet ook in het regelingloon worden meegenomen. Dit totaal moet worden vermenigvuldigd met de vakantietoeslag.</t>
    </r>
  </si>
  <si>
    <t xml:space="preserve"> </t>
  </si>
  <si>
    <t>1e dag v.d maand 68 jaar</t>
  </si>
  <si>
    <t>1e dag v.d. maand 21 jaar</t>
  </si>
  <si>
    <t>n.v.t</t>
  </si>
  <si>
    <t>1e dag van de maand 67 jaar</t>
  </si>
  <si>
    <t>Verplichte basispensioenregeling</t>
  </si>
  <si>
    <t>1e dag van de maand 68 jaar</t>
  </si>
  <si>
    <t>Jaar</t>
  </si>
  <si>
    <t>SBZ Pensioen</t>
  </si>
  <si>
    <t>Achmea Pensioenservices (APS)</t>
  </si>
  <si>
    <t>U0126-1200</t>
  </si>
  <si>
    <t>DBSTD</t>
  </si>
  <si>
    <t>DB (basisregeling)
Basisregeling met standaard opbouwpercentage</t>
  </si>
  <si>
    <t>Actuariële premie</t>
  </si>
  <si>
    <t>Datum uitdienst, of pensioendatum (gelijk aan de eerste dag van de maand waarin de deelnemer 68 jaar wordt)</t>
  </si>
  <si>
    <t xml:space="preserve">Regelingloon -/- Franchise 
</t>
  </si>
  <si>
    <t>Het aantal uren dat aan de werknemer voor de inkomstenverhouding in het aangiftetijdvak is verloond. Het betreft hier alleen de uren die meetellen voor de vaststelling van de pensioen- en/of premiegrondslag.
Bij een parttime- medewerker wordt het salaris herleid naar het salaris dat bij het normale aantal werkuren zou gelden. 
Het parttimepercentage is maximaal 100%. Bij een parttimepercentage &gt; 100% wordt de grondslag herleid naar het salaris geldend bij het parttimepercentage boven de 100%</t>
  </si>
  <si>
    <t>U0126-1202</t>
  </si>
  <si>
    <t xml:space="preserve">DB (afwijkende deelnamegroep)
Basis DB-regeling met afwijkend (lager) opbouwpercentage, opgenomen in de overeenkomst, afgesproken tussen werkgever en werknemer, alleen af te nemen naast een DBStandaard (WG die 2 verschillende DB-regelingen wil) </t>
  </si>
  <si>
    <t>Contractueel overeengekomen bruto salaris per jaar inclusief de vakantietoeslag, eindejaarsuitkering en andere vaste toeslagen. Voor een deeltijdwerknemer geldt een pro rata maximaal bruto jaarsalaris waarover pensioen op basis van deze regeling kan worden opgebouwd.
Onder het bruto salaris per jaar wordt mede verstaan andere beloningsbestanddelen waarvan de deelnemer en de werkgever zijn overeengekomen dat deze onderdeel van bovengenoemd jaarsalaris zijn</t>
  </si>
  <si>
    <t>Regelingloon</t>
  </si>
  <si>
    <t>U0126-1210</t>
  </si>
  <si>
    <t>DCBT</t>
  </si>
  <si>
    <t>Datum aanvang deelname regeling (DLN-keuze)</t>
  </si>
  <si>
    <t>U0126-1211</t>
  </si>
  <si>
    <t>DCBTM</t>
  </si>
  <si>
    <t>DC Bruto
Bruto DC-regeling (Marktrentestaffel)</t>
  </si>
  <si>
    <t>U0126-1220</t>
  </si>
  <si>
    <t>DCNT</t>
  </si>
  <si>
    <t>DC Netto (OP/PP/WZP)
Netto DC-regeling voor werknemers (met risicodekking voor nabestaanden), alleen te gebruiken als werkgever de DB-regeling of de Bruto DC-regeling afneemt.</t>
  </si>
  <si>
    <t>nvt</t>
  </si>
  <si>
    <t>U0126-1221</t>
  </si>
  <si>
    <t>DCNTO</t>
  </si>
  <si>
    <t>DC Netto (alleen OP)
Netto DC-regeling voor werknemers (zonder risicodekking voor nabestaanden), alleen te gebruiken als werkgever de DB-regeling of de Bruto DC-regeling afneemt.</t>
  </si>
  <si>
    <t>U0126-1230</t>
  </si>
  <si>
    <t>ANWV</t>
  </si>
  <si>
    <t>Anw (Verplicht)
Aanvullende regeling: alleen te gebruiken wanneer dit is afgesproken in de overeenkomst met de werkgever.</t>
  </si>
  <si>
    <t>Datum einde verzekering en uiterlijk op de pensioendatum (gelijk aan de eerste dag van de maand waarin de deelnemer 68 jaar wordt)</t>
  </si>
  <si>
    <t>U0126-1231</t>
  </si>
  <si>
    <t>ANWI</t>
  </si>
  <si>
    <t>Anw (Vrijwillig)
Aanvullende regeling: alleen te gebruiken wanneer dit is afgesproken tussen de werkgever en de deelnemer.</t>
  </si>
  <si>
    <t>U0126-1240</t>
  </si>
  <si>
    <t>AOP</t>
  </si>
  <si>
    <t>AOP (zonder terugvalverzekering)
Collectieve Arbeids Ongeschiktheids Pensioen</t>
  </si>
  <si>
    <t xml:space="preserve">Regelingloon
</t>
  </si>
  <si>
    <t>U0126-1241</t>
  </si>
  <si>
    <t>AOPTV</t>
  </si>
  <si>
    <t>AOP (met terugvalverzekering)
Collectieve Arbeids Ongeschiktheids Pensioen, met terugvalverzekering, voor WG binnen SBZ Pensioen die dit nu al kennen. Wordt niet actief aangeboden aan nieuwe WG's</t>
  </si>
  <si>
    <t xml:space="preserve">Regelingloon
</t>
  </si>
  <si>
    <t>U0126-1250</t>
  </si>
  <si>
    <t>DCBBT</t>
  </si>
  <si>
    <t>Bijsparen (bruto)
Individueel extra inleggen in de Bruto DC-regeling</t>
  </si>
  <si>
    <t>n.v.t.
(binnen fiscale grenzen is bijsparen mogelijk)</t>
  </si>
  <si>
    <t>Datum aanvang deelname regeling</t>
  </si>
  <si>
    <t>Vast bijspaarbedrag</t>
  </si>
  <si>
    <t>U0126-1251</t>
  </si>
  <si>
    <t>DCBNT</t>
  </si>
  <si>
    <t>Bijsparen (netto)
Individueel extra inleggen in de Netto DC-regeling</t>
  </si>
  <si>
    <t>Zuivel</t>
  </si>
  <si>
    <t>U0705-1196</t>
  </si>
  <si>
    <t>BASA</t>
  </si>
  <si>
    <t>Verplichte pensioenregeling (grondslag A)</t>
  </si>
  <si>
    <t>Volgens afspraak tussen WG en WN</t>
  </si>
  <si>
    <t>1e dag v.d. maand waarin de deelnemer 18 jaar wordt</t>
  </si>
  <si>
    <t>dag waarop (gewezen) deelnemer 68 jaar wordt</t>
  </si>
  <si>
    <t>Pensioengevendloon A:
Het ongemaximeerde vaste fulltime jaarsalaris en vaste toeslagen op 1 januari van enig jaar of op latere datum van indiensttreding. Als vaste toeslagen worden aangemerkt de vakantietoeslag, de eindejaarsuitkering en de EHBO-diplomatoeslag en BHV-toeslag. Onder het vaste salaris wordt eveneens de uitkering als bedoeld in art. 30 lid 2 sub d van de CAO voor de zuivelindustrie begrepen alsmede de uitkering als bedoeld in art. 15 lid 2 sub d van de CAO voor het hoger personeel in de zuivelindustrie.</t>
  </si>
  <si>
    <t>Het aantal uren dat aan de werknemer voor de inkomstenverhouding in het aangiftetijdvak is verloond.</t>
  </si>
  <si>
    <t>U0705-1198</t>
  </si>
  <si>
    <t>BASB</t>
  </si>
  <si>
    <t>Verplichte pensioenregeling (grondslag B)</t>
  </si>
  <si>
    <t>Pensioengevendloon B:
Het totaal aan  werkelijk uitgekeerde variabele salaris over het kalenderjaar voorafgaand aan de 1e januari van enig jaar,  Als variabele toeslag wordt aangemerkt de toeslag uit hoofde van arbeid in ploegendienst, arbeid op onaangename uren, arbeid op het weekeinde, arbeid op feestdagen, vergoeding van consignatie en extra opkomst en de over voornoemde variabele toeslagen berekende vakantietoeslag en eindejaarsuitkering. Beloning voor overwerk wordt niet als variabel salaris aangemerkt.
Het pensioengevendloon B dient als periode bedrag te worden doorgegeven (jaarbedrag / perioden).</t>
  </si>
  <si>
    <t>Wordt bepaald in regeling BASA</t>
  </si>
  <si>
    <t>U0705-1220</t>
  </si>
  <si>
    <t>AOPCA</t>
  </si>
  <si>
    <t>actuarieel</t>
  </si>
  <si>
    <t>U0705-1221</t>
  </si>
  <si>
    <t>AOPCB</t>
  </si>
  <si>
    <t>U0705-1230</t>
  </si>
  <si>
    <t>TPPC</t>
  </si>
  <si>
    <t>Tijdelijk Partnerpensioen (collectieve regeling)</t>
  </si>
  <si>
    <t>Verzekerd bedrag</t>
  </si>
  <si>
    <t>U0705-1231</t>
  </si>
  <si>
    <t>TPPI</t>
  </si>
  <si>
    <t>Tijdelijk Partnerpensioen (individuele regeling)</t>
  </si>
  <si>
    <t>PFZW</t>
  </si>
  <si>
    <t>PGGM</t>
  </si>
  <si>
    <t>U0536-1001</t>
  </si>
  <si>
    <t>Ouderdomspensioen en Partnerpensioen</t>
  </si>
  <si>
    <t xml:space="preserve"> 1e dag v.d. maand 15 jaar </t>
  </si>
  <si>
    <t xml:space="preserve"> dag bereiken AOW-leeftijd </t>
  </si>
  <si>
    <t>Tielandmethode</t>
  </si>
  <si>
    <t xml:space="preserve">Regelingloon ongemaximeerd
De basis voor het Regelingloon is de situatie per 1-1 van een jaar of de datum van indiensttreding. PFZW wil altijd het Regelingloon ongemaximeerd ontvangen.
De vuistregel voor het bepalen van het Regelingloon is:
• voltijd maandsalaris × 12 (of 13 als in 4-wekelijkse termijnen gewerkt wordt)
• + 8% vakantiegeld (eventueel het afgesproken vloerbedrag)
• + X% eventuele structurele eindejaarsuitkering (EJU/REJU) per 31-12 van het voorgaande jaar (eventueel het afgesproken vloerbedrag) over de looncomponenten die volgens de cao voor EJU/REJU in aanmerking komen.
• + X% eventuele werkgeversbijdrage Levensloopregeling over de looncomponenten die volgens de cao voor de werkgeversbijdrage Levensloopregeling in aanmerking komen.
Wij gaan in de beschrijvingen van de onderdelen niet specifiek in op afspraken die gelden in de verschillende cao’s. Zo kan het voorkomen dat een eindejaarsuitkering met of zonder vakantiegeld is. Houd altijd rekening met afspraken uit uw eigen cao.
Het Regelingloon wordt in euro’s naar boven afgerond
</t>
  </si>
  <si>
    <t>((regelingloon minus franchise) * % deeltijd) + ORT</t>
  </si>
  <si>
    <t>Het aantal uren dat aan de werknemer voor de inkomstenverhouding in het aangiftetijdvak is verloond. Hierop gelden o.a. de volgende uitzonderingen: verlofuren bij uit dienst; uren meer/minder in het kader van MKSA. Zie verder de handleiding aanlevering gegevens UPA van PFZW voor meer informatie.</t>
  </si>
  <si>
    <t>ORT is een toeslag op het uurloon van een deelnemer voor het verrichten van onregelmatige diensten. 
ORT:                                                                                                                                                                                                                                                                                                                               Het totale bruto bedrag van de onregelmatigheidstoeslag componenten waarmee rekening is gehouden bij de berekeningen voor de betreffende regeling. 
De geleverde onregelmatigheidstoeslag heeft betrekking op het verloonde tijdvak. Dit betekent dat het gaat om de onregelmatigheidstoeslag die is uitbetaald in het verloonde tijdvak.
Deze diensten voert de deelnemer uit buiten de normale uren om. Om welke uren het precies gaat is vastgelegd in de cao. 
Bij de ORT hoort ook:
• ziekengeld ORT 
• afbouw ORT 
• de extra geldelijke toeslag in verband met overwerk à 25, 50, 75 of 100% 
• bedragen die vergelijkbaar zijn met de ORT 
• omzetprovisie 
• (nabetaling) ORT over vakantiedagen. Deze ORT wordt geregistreerd in het jaar van uitbetaling (kasstelsel) 
• bonus niet ziek 
Bij een vaste maandelijkse vergoeding:
• moet de omzetprovisie worden opgenomen in het regelingloon en eventuele afrekeningen als ORT doorgeven.
Provisie moet niet apart worden opgenomen in het veld bedrag “provisie verloonde tijdvak”.
PFZW verwacht provisie als onderdeel van de ORT en niet apart.</t>
  </si>
  <si>
    <t>U0536-1002</t>
  </si>
  <si>
    <t>Arbeidsongeschikt
heidspensioen</t>
  </si>
  <si>
    <t>Zie U0536-1001</t>
  </si>
  <si>
    <t>((regelingloon * % deeltijd) minus franchise) + ORT</t>
  </si>
  <si>
    <t>Levensmiddelen</t>
  </si>
  <si>
    <t>AZL</t>
  </si>
  <si>
    <t>U0149-1006</t>
  </si>
  <si>
    <t>Basisregeling; pensioenreglement 2018
Ouderdomspensioen, partnerpensioen en wezenpensioen</t>
  </si>
  <si>
    <t>Zie rekensheet
VCR - Factor normuren en verloonde uren gemaximeerd op een deelname van 1 (100%)
Normuren per jaar = normuren per week x 52 weken
Per volledige periode worden de (cumulatieve) normuren verhoogt met 1/12 (maand) respectievelijk 1/13 (4-weken) deel van de normuren per jaar. 
Bij een gebroken periode worden de normuren toegekend op basis van de factor kalenderdagen in de volledige periode en het aantal kalenderdagen in de gebroken periode. 
Rekening houdend met een parttime dienstverband.</t>
  </si>
  <si>
    <t>brutoloon Wfsv (ongemaximeerd)
oftewel
Het pensioengevend loon bevat alle componenten in het loon in de zin van hoofdstuk 3 van de Wet financiering
sociale verzekeringen of het uniform loonbegrip, met uitzondering van:
a. uitkeringen en verstrekkingen ingevolge de Wet op de arbeidsongeschiktheidsverzekering, de Wet werk
en inkomen naar arbeidsvermogen of de Werkloosheidswet en hierop door de werkgever verstrekte
aanvullingen;
b. het genot van een door de werkgever ter beschikking gestelde auto;
c. het loon dat betrekking heeft op de periode vanaf de eerste dag van de maand waarin de 68-jarige leeftijd
wordt bereikt;
d. de uitkering van een levenslooptegoed.</t>
  </si>
  <si>
    <t>Pensioengevend loon minus franchise</t>
  </si>
  <si>
    <t xml:space="preserve">Het aantal uren dat aan de werknemer voor de inkomstenverhouding in het aangiftetijdvak is verloond. Het betreft hier alleen de uren die meetellen voor de
vaststelling van de pensioen- en/of premiegrondslag.
Uitbetaalde vakantieuren tellen niet mee voor de vaststelling van de Pensioen- en/of premiegrondslag. </t>
  </si>
  <si>
    <t>U0149-1009</t>
  </si>
  <si>
    <t xml:space="preserve">Excedentregeling; beschikbare premieregeling
pensioenreglement 2018
</t>
  </si>
  <si>
    <t>per werkgever (leeftijdsafhankelijke premiestaffel Art 60:1) + opslag van 2% voor kosten
Op het moment geldt voor alle overeenkomsten dezelfde staffel</t>
  </si>
  <si>
    <t>Per werkgever vastgelegd.
Werkgever draagt tenmiste 10% van de premie bij, volgens tabel art 60:1 van het pensioenreglement.
De werkgever neem de kosten opslag van 2% over de premie voor zijn rekening.</t>
  </si>
  <si>
    <t>U0149-1011</t>
  </si>
  <si>
    <t>Excedentregeling; beschikbare premieregeling
pensioenreglement 2018
Variabele salariscomponenten</t>
  </si>
  <si>
    <t>Premieberekening via regeling U0149-1009</t>
  </si>
  <si>
    <t xml:space="preserve">sommatie van de variabele salariscomponenten. </t>
  </si>
  <si>
    <t>Levensmiddelen - SOCIAAL FONDS</t>
  </si>
  <si>
    <t>S0005-1010</t>
  </si>
  <si>
    <t>Sociaal Fonds Levensmiddelen</t>
  </si>
  <si>
    <t>tot de aow leeftijd</t>
  </si>
  <si>
    <t>brutoloon Wfsv</t>
  </si>
  <si>
    <t xml:space="preserve"> n.v.t. </t>
  </si>
  <si>
    <t>Rijn en Binnenvaart</t>
  </si>
  <si>
    <t>U0048-1084</t>
  </si>
  <si>
    <t>De dag waarop in dienst</t>
  </si>
  <si>
    <t>VCR - Factor normuren en parttimefactor gemaximeerd op een deelname van 1 (100%)
Normuren per jaar = normuren per week x 52 weken
Per volledige periode worden de (cumulatieve) normuren verhoogt met 1/12 (maand) respectievelijk 1/13 (4-weken) deel van de normuren per jaar. 
Bij een gebroken periode worden de normuren toegekend op basis van de factor kalenderdagen in de volledige periode en het aantal kalenderdagen in de gebroken periode. 
Rekening houdend met een parttime dienstverband.</t>
  </si>
  <si>
    <t xml:space="preserve">Het pensioengevend salaris bevat alle looncomponenten en vergoedingen waarop
loonheffing van toepassing is volgens de Wet op de Loonbelasting 1964, met uitzondering van:
a. ontslag- of transitievergoedingen;
b. loon in natura;
c. bijtelling voor de auto van de zaak;
d. reiskostenvergoeding;
e. de uitkeringen ingevolge de Wet op de arbeidsongeschiktheidsverzekering, de Wet werk en inkomen naar
arbeidsvermogen, de Werkloosheidswet en de Toeslagenwet;
f. aanvullingen op hiervoor onder punt e genoemde uitkeringen indien en voor zover daar geen arbeid tegenover
staat;
g. loon uit vroegere dienstbetrekking op grond van de loondoorbetalingsverplichting bij ziekte of zwangerschap en
de aanvulling daarop;
h. uitbetaling van levenslooptegoed;
i. loon uit vroegere dienstbetrekking zoals pensioen aan een gewezen deelnemer, diens echtgenote of kinderen
</t>
  </si>
  <si>
    <t xml:space="preserve">Het aantal uren dat aan de werknemer voor de inkomstenverhouding in het aangiftetijdvak is verloond. Het betreft hier alleen de uren die meetellen voor de
vaststelling van de pensioen- en/of premiegrondslag.
parttimefactor wordt bepaald op basis van het parttime percentage in de aangifte dan wel de factor contracturen/normuren per week. </t>
  </si>
  <si>
    <t>€ 58.311,-</t>
  </si>
  <si>
    <t>€ 112.189,-</t>
  </si>
  <si>
    <t>NN CDC</t>
  </si>
  <si>
    <t>U0696-1001</t>
  </si>
  <si>
    <t>Ouderdomspensioen, Partnerpensioen, Wezenpensioen</t>
  </si>
  <si>
    <t>CAO</t>
  </si>
  <si>
    <t>68e verjaardag</t>
  </si>
  <si>
    <t>13,96 *  maandsalaris (inclusief Persoonlijke Toeslag Aanvullend)</t>
  </si>
  <si>
    <t>(gemaximeerd regelingloon - jaarfranchise) * parttime percentage</t>
  </si>
  <si>
    <t>DIR</t>
  </si>
  <si>
    <t>12 *  maandsalaris</t>
  </si>
  <si>
    <t>RVB</t>
  </si>
  <si>
    <t xml:space="preserve">12 *  maandsalaris </t>
  </si>
  <si>
    <t>Bpf Vlakglas</t>
  </si>
  <si>
    <t>U0050-1050</t>
  </si>
  <si>
    <t xml:space="preserve">Ouderdomspensioen en Nabestaandenpensioen (Branchepensioen Houtverwerkende Industrie); reglement 2007; Verplichte pensioenregeling
</t>
  </si>
  <si>
    <t>1e dag van de maand van indiensttreding</t>
  </si>
  <si>
    <t>Zie ook de toelichting
- Parttime percentage &gt; 0; dan deeltijdfactor is gelijk aan parttime percentage, anders
- Contracturen per week &gt; 0; dan  deeltijdfactor is gelijk aan contracturen per week / normuren per week uur per week, anders 
- Deeltijdfactor wordt bepaald o.b.v. van normuren (gewerkte) periode en verloonde uren.</t>
  </si>
  <si>
    <t xml:space="preserve">Het jaarloon is twaalf maal het loon per maand, verhoogd met 8% vakantietoeslag. Het loon is het vaste bruto basisloon, met
inbegrip van eventuele vaste toeslagen. De hoogte van het loon wordt vastgesteld bij aanvang van deelneming en
vervolgens jaarlijks per 1 januari. Bedragen die na 1 januari met terugwerkende kracht tot die datum worden vastgesteld op
grond van de Collectieve Arbeidsovereenkomst voor de Houtverwerkende Industrie respectievelijk de CAO Houten en
Kunststoffen Jachtbouw, alsmede waterrecreatieondersteunende activiteiten worden daarbij volledig in aanmerking
genomen. Vaste toeslagen zijn de in de bedrijfstak voor de Houtverwerkende Industrie en de bedrijfstak Houten en
Kunststoffen Jachtbouw alsmede waterrecreatieondersteunende activiteiten gebruikelijke toeslagen, die een vast
loonbestanddeel betreffen.
</t>
  </si>
  <si>
    <t xml:space="preserve">Het aantal uren dat aan de werknemer voor de inkomstenverhouding in het aangiftetijdvak is verloond. Het betreft hier alleen de uren die meetellen voor de
vaststelling van de pensioen- en/of premiegrondslag. </t>
  </si>
  <si>
    <t>U0050-1181</t>
  </si>
  <si>
    <t>Ouderdomspensioen en Nabestaandenpensioen (Branchepensioen Jachtbouw); reglement 2007; Verplichte pensioenregeling</t>
  </si>
  <si>
    <t>U0050-1182</t>
  </si>
  <si>
    <t>Excedentregeling; reglement 2007; Vrijwillig contract</t>
  </si>
  <si>
    <t>onderling te bepalen</t>
  </si>
  <si>
    <t>BPF VLEP</t>
  </si>
  <si>
    <t>VLEP</t>
  </si>
  <si>
    <t>U0119-1038</t>
  </si>
  <si>
    <t>Basisregeling sector Vleeswaren; Regeling werknemers geboren ná 1949; Verplichte pensioenregeling</t>
  </si>
  <si>
    <t>1e dag v.d. maand 20 jaar</t>
  </si>
  <si>
    <t>Het overeengekomen vaste salaris inclusief vakantietoeslag plus vaste toeslagen op grond van een overheidsbesluit, verdiensten op grond van een in de onderneming geldend beloningssysteem en ploegentoeslag, alsmede vaste toeslagen en uitkeringen gebaseerd op de CAO, met inbegrip van de verdiensten op grond van regelmatig en seizoenmatig overwerk welke in het voorafgaande kalenderjaar bij dezelfde aangesloten werkgever dan wel- ter keuze van de werkgever waar de werknemer thans in dienst is- bij een vorige werkgever zijn verdiend doch blijven buiten beschouwing vergoeding voor reisuren vallend buiten de normale werktijd, vergoeding voor gemaakte onkosten alsmede gratificaties, uitkeringen krachtens winstdelingsregelingen en soortgelijke emolumenten. De op jaarbasis herleide provisie, welke in het voorafgaande kalenderjaar bij dezelfde aangesloten onderneming is verdiend, onafhankelijk van de datum van uitbetaling van de provisie.</t>
  </si>
  <si>
    <t>U0119-1040</t>
  </si>
  <si>
    <t>Basisregeling sector Versvlees; Regeling werknemers geboren ná 1949; Verplichte pensioenregeling</t>
  </si>
  <si>
    <t>U0119-1041</t>
  </si>
  <si>
    <t>Basisregeling sector Pluimvee; Regeling werknemers geboren ná 1949; Verplichte pensioenregeling</t>
  </si>
  <si>
    <t>U0119-1053</t>
  </si>
  <si>
    <t>Basisregeling sector Gemaksvoeding; Regeling werknemers geboren ná 1949; Verplichte pensioenregeling</t>
  </si>
  <si>
    <t>U0119-1191</t>
  </si>
  <si>
    <t>Excedent Ouderdomspensioen Vleeswaren; Vrijwillig contract</t>
  </si>
  <si>
    <t>per werkgever vast te stellen; actuariele tabel</t>
  </si>
  <si>
    <t>U0119-1192</t>
  </si>
  <si>
    <t>Excedent Ouderdomspensioen Pluimvee; Vrijwillig contract</t>
  </si>
  <si>
    <t>U0119-1193</t>
  </si>
  <si>
    <t>Excedent Ouderdomspensioen Gemaksvoeding; Vrijwillig contract</t>
  </si>
  <si>
    <t>U0119-1194</t>
  </si>
  <si>
    <t>Excedent Ouderdomspensioen Versvlees; Vrijwillig contract</t>
  </si>
  <si>
    <t>FCB Vleeswarenindustrie</t>
  </si>
  <si>
    <t>S0020-1048</t>
  </si>
  <si>
    <t>Sociaal fonds Vleeswarenindustrie; Verplichte regeling</t>
  </si>
  <si>
    <t>FCB Vleessecor</t>
  </si>
  <si>
    <t>S0021-1049</t>
  </si>
  <si>
    <t>Sociaal fonds Vleessector; Verplichte regeling</t>
  </si>
  <si>
    <t>Pensioenfonds PGB (Grafimedia)</t>
  </si>
  <si>
    <t>Aantal pensioengevende uren tot een maximum van het aantal contracturen. Bij gelijkblijvend dienstverband wordt in iedere periode hetzelfde aantal verloonde uren doorgegeven. Overuren en meeruren tellen niet mee</t>
  </si>
  <si>
    <t>ASF (Algemene Sociale Fondsen)</t>
  </si>
  <si>
    <t xml:space="preserve">ASF Gezondheidszorg Grafimediabranche, verplicht.
Regeling op basis van doorsneepremie met ultimo grondslag
</t>
  </si>
  <si>
    <t xml:space="preserve">ASF Van Werk naar Werk Grafimediabranche, verplicht. Regeling op basis van doorsneepremie met ultimo grondslag
</t>
  </si>
  <si>
    <t xml:space="preserve">ASF Werknemersorganisaties Grafimediabranche, verplicht. Regeling op basis van doorsneepremie met ultimo grondslag
</t>
  </si>
  <si>
    <t xml:space="preserve">ASF Arbeidsmarkt en Opleiding Grafimediabranche, verplicht. Regeling op basis van doorsneepremie met ultimo grondslag
</t>
  </si>
  <si>
    <t xml:space="preserve">ASF Arbeidsmarkt en Opleiding Zeefdruk en Sign Grafimediabranche, verplicht.
Regeling op basis van doorsneepremie met ultimo grondslag
</t>
  </si>
  <si>
    <t>S0557-5001</t>
  </si>
  <si>
    <t>RVU</t>
  </si>
  <si>
    <t xml:space="preserve">ASF Regeling Vervroegd Uitdiensttreding Grafimedia, verplicht.
Regeling op basis van doorsneepremie met ultimo grondslag
</t>
  </si>
  <si>
    <t>Pensioenfonds PGB (Karton)</t>
  </si>
  <si>
    <t>Aantal pensioengevende uren tot een maximum van het aantal normuren. Bij gelijkblijvend dienstverband wordt in iedere periode hetzelfde aantal verloonde uren doorgegeven. Overuren tellen niet mee</t>
  </si>
  <si>
    <t>Pensioenfonds PGB (Vrijwillige sectoren)</t>
  </si>
  <si>
    <t>Ouderdoms- en Partnerpensioen vrijwillige CDC-regeling met ultimo grondslag, contractgroep 1
NB: Dit regelingkenmerk alleen toepassen als er sprake is van een premiedepot</t>
  </si>
  <si>
    <t>Ouderdoms- en Partnerpensioen vrijwillige CDC-regeling met ultimo grondslag, contractgroep 2
NB: Dit regelingkenmerk alleen toepassen als er sprake is van een premiedepot</t>
  </si>
  <si>
    <t>Ouderdoms- en Partnerpensioen vrijwillige CDC-regeling met ultimo grondslag. Premie collectieve ANW-hiaat verzekering valt binnen de beschikbare premie
NB: Dit regelingkenmerk alleen toepassen als er sprake is van een premiedepot. Let op: Voor de collectieve ANW-hiaat verzekering hoeft geen apart regelingkenmerk/variant te worden aangeleverd</t>
  </si>
  <si>
    <t>Ouderdoms- en Partnerpensioen vrijwillige CDC-regeling met ultimo grondslag. Premie collectieve WIA-hiaat verzekering valt binnen de beschikbare premie
NB: Dit regelingkenmerk alleen toepassen als er sprake is van een premiedepot. Let op: Voor de collectieve WIA-hiaat verzekering hoeft geen apart regelingkenmerk/variant te worden aangeleverd</t>
  </si>
  <si>
    <t>Ouderdoms- en Partnerpensioen vrijwillige CDC-regeling met ultimo grondslag. Premie collectieve WIA- en ANW-hiaat verzekering valt binnen de beschikbare premie
NB: Dit regelingkenmerk alleen toepassen als er sprake is van een premiedepot. Let op: Voor de collectieve WIA- en ANW-hiaat verzekering hoeven geen aparte regelingkenmerken/varianten te worden aangeleverd</t>
  </si>
  <si>
    <t>Pensioenfonds PGB (GBP)</t>
  </si>
  <si>
    <t>Aantal pensioengevende uren tot een maximum van 40 uur per week (2080 per jaar). Bij gelijkblijvend dienstverband wordt in iedere periode hetzelfde aantal verloonde uren doorgegeven. Standaard zijn de normuren 40 uur per week.</t>
  </si>
  <si>
    <t>&lt;zie overeenkomst&gt; benuttingspercentage = 83% van de 3% staffel</t>
  </si>
  <si>
    <t>Pensioenfonds PGB (Zeevis)</t>
  </si>
  <si>
    <t>Aantal pensioengevende uren. Bij gelijkblijvend dienstverband wordt in iedere periode hetzelfde aantal verloonde uren doorgegeven</t>
  </si>
  <si>
    <t>Regelingen sector Groothandel in Aardappelen</t>
  </si>
  <si>
    <t>Pensioenfonds PGB (Aardappel)</t>
  </si>
  <si>
    <t>U0557-1040</t>
  </si>
  <si>
    <t>AVP</t>
  </si>
  <si>
    <r>
      <rPr>
        <sz val="10"/>
        <color rgb="FFFF0000"/>
        <rFont val="Arial"/>
        <family val="2"/>
      </rPr>
      <t>LET OP, ALTIJD FULLTIME JAARLOON</t>
    </r>
    <r>
      <rPr>
        <sz val="10"/>
        <rFont val="Arial"/>
        <family val="2"/>
      </rPr>
      <t xml:space="preserve"> Het pensioengevend salaris is gelijk aan:
1. 12 maal het per 1 januari van dat jaar, dan wel het per het tijdstip van latere indiensttreding geldende vaste maandsalaris, vermeerderd met de vakantietoeslag en de ploegentoeslag; of
2. 13 maal het per 1 januari van dat jaar, dan wel het per het tijdstip van latere indiensttreding geldende vaste vierwekensalaris, vermeerderd met de vakantietoeslag en de ploegentoeslag.</t>
    </r>
  </si>
  <si>
    <t>Aantal pensioengevende uren tot een maximum van 38 uur per week (1976 per jaar). Bij gelijkblijvend dienstverband wordt in iedere periode hetzelfde aantal verloonde uren doorgegeven. Standaard zijn de normuren 38 uur per week.</t>
  </si>
  <si>
    <t>AVW</t>
  </si>
  <si>
    <t>AEX</t>
  </si>
  <si>
    <t>Excedentregeling Ouderdoms- en Partnerpensioen sector Groothandel in Aardappelen, vrijwillige regeling op werkgeversniveau
DB-regeling op basis van doorsneepremie met primo grondslag</t>
  </si>
  <si>
    <t>zie overeenkomst</t>
  </si>
  <si>
    <t>Regelingen sector Groothandel in Groente en Fruit</t>
  </si>
  <si>
    <t>Pensioenfonds PGB (Groente Fruit)</t>
  </si>
  <si>
    <t>GFVP</t>
  </si>
  <si>
    <t>GFVW</t>
  </si>
  <si>
    <t>GFEX</t>
  </si>
  <si>
    <t>Excedentregeling Ouderdoms- en Partnerpensioen sector Groothandel in Groente en Fruit vrijwillige regeling op werkgeversniveau
DB-regeling op basis van doorsneepremie met primo grondslag</t>
  </si>
  <si>
    <t>Regelingen sector Groothandel in Kaas</t>
  </si>
  <si>
    <t>Pensioenfonds PGB (Kaas)</t>
  </si>
  <si>
    <t>KAVP</t>
  </si>
  <si>
    <t>totaal premie minus werknemersdeel</t>
  </si>
  <si>
    <t>1,75% van het pensioengevend loon plus 1/3 deel van 3,5% van de pensioengrondslag</t>
  </si>
  <si>
    <r>
      <rPr>
        <sz val="10"/>
        <color rgb="FFFF0000"/>
        <rFont val="Arial"/>
        <family val="2"/>
      </rPr>
      <t>LET OP, ALTIJD FULLTIME JAARLOON</t>
    </r>
    <r>
      <rPr>
        <sz val="10"/>
        <rFont val="Arial"/>
        <family val="2"/>
      </rPr>
      <t xml:space="preserve"> Het pensioengevend salaris is gelijk aan:
1. 12 maal het per 1 januari van dat jaar, dan wel het per het tijdstip van latere indiensttreding geldende vaste maandsalaris, vermeerderd met de vakantietoeslag, de toeslagen voor werken buiten het dagvenster, uitbetaalde contractueel vastgelegde overuren over het voorgaande kalenderjaar inclusief bijbehorende toeslagen over deze uren en chauffeurstoeslag; of
2. 13 maal het per 1 januari van dat jaar, dan wel het per het tijdstip van latere indiensttreding geldende vaste vierwekensalaris, vermeerderd met de vakantietoeslag, de toeslagen voor werken buiten het dagvenster, uitbetaalde contractueel vastgelegde overuren over het voorgaande kalenderjaar inclusief bijbehorende toeslagen over deze uren en chauffeurstoeslag.</t>
    </r>
  </si>
  <si>
    <t>Aantal pensioengevende uren tot een maximum van 36 uur per week (1872 per jaar). Bij gelijkblijvend dienstverband wordt in iedere periode hetzelfde aantal verloonde uren doorgegeven. Standaard zijn de normuren 36 uur per week.</t>
  </si>
  <si>
    <t>KAVW</t>
  </si>
  <si>
    <t>KAEX</t>
  </si>
  <si>
    <t>Ouderdoms- en Partnerpensioen sector Groothandel in Kaas (Partikuliere Kaaspakhuisbedrijf), vrijwillige regeling op werkgeversniveau
DB-regeling op basis van doorsneepremie met primo grondslag</t>
  </si>
  <si>
    <t>Regelingen sector Groothandel in Eieren</t>
  </si>
  <si>
    <t>Pensioenfonds PGB (Eieren)</t>
  </si>
  <si>
    <t>EIVP</t>
  </si>
  <si>
    <r>
      <rPr>
        <sz val="10"/>
        <color rgb="FFFF0000"/>
        <rFont val="Arial"/>
        <family val="2"/>
      </rPr>
      <t>LET OP, ALTIJD FULLTIME JAARLOON</t>
    </r>
    <r>
      <rPr>
        <sz val="10"/>
        <rFont val="Arial"/>
        <family val="2"/>
      </rPr>
      <t xml:space="preserve"> Het pensioengevend salaris is gelijk aan:
1. 12 maal het per 1 januari van dat jaar, dan wel het per het tijdstip van latere indiensttreding geldende vaste maandsalaris, vermeerderd met de vakantietoeslag, de ploegentoeslag, uitbetaald overwerk en chauffeurstoeslag of
2. 13 maal het per 1 januari van dat jaar, dan wel het per het tijdstip van latere indiensttreding geldende vaste vierwekensalaris, vermeerderd met de vakantietoeslag, de ploegentoeslag, uitbetaald overwerk en chauffeurstoeslag.</t>
    </r>
  </si>
  <si>
    <t>EIVW</t>
  </si>
  <si>
    <t>EIEX</t>
  </si>
  <si>
    <t>Regelingen sector Reisbranche</t>
  </si>
  <si>
    <t>Pensioenfonds PGB (Reis)</t>
  </si>
  <si>
    <t>U0557-1050</t>
  </si>
  <si>
    <t>RWVP</t>
  </si>
  <si>
    <t>Ouderdoms- en Partnerpensioen sector Reisbranche voor verplicht aangesloten werkgevers
DB-regeling op basis van doorsneepremie met primo grondslag</t>
  </si>
  <si>
    <r>
      <rPr>
        <sz val="10"/>
        <color rgb="FFFF0000"/>
        <rFont val="Arial"/>
        <family val="2"/>
      </rPr>
      <t>LET OP, ALTIJD FULLTIME JAARLOON</t>
    </r>
    <r>
      <rPr>
        <sz val="10"/>
        <rFont val="Arial"/>
        <family val="2"/>
      </rPr>
      <t xml:space="preserve">  twaalf of dertien maal het met de deelnemer overeengekomen vaste bruto 1 januari maandsalaris, vermeerderd met vakantietoeslag. De vergoeding voor extraterritoriale kosten volgens de 30%-regeling, voor de werknemer die als expat vanuit het buitenland werkzaam is; wordt aangemerkt als onderdeel van het pensioengevende salaris. Gratificaties, tantièmes, vergoeding voor overwerk, uitbetalen van vakantieuren en andere door de werkgever nader aan te geven emolumenten, blijven buiten beschouwing.</t>
    </r>
  </si>
  <si>
    <t>Aantal pensioengevende uren tot een maximum van 39 uur per week (2028 per jaar). Bij gelijkblijvend dienstverband wordt in iedere periode hetzelfde aantal verloonde uren doorgegeven. Standaard zijn de normuren 39 uur per week.</t>
  </si>
  <si>
    <t>RWVW</t>
  </si>
  <si>
    <t>Ouderdoms- en Partnerpensioen sector Reisbranche voor vrijwillig aangesloten werkgevers
DB-regeling op basis van doorsneepremie met primo grondslag</t>
  </si>
  <si>
    <t>RWEX</t>
  </si>
  <si>
    <t>Excedentregeling Ouderdoms- en Partnerpensioen sector Reisbranche, vrijwillige regeling op werkgeversniveau
DB-regeling op basis van doorsneepremie met primo grondslag</t>
  </si>
  <si>
    <t>S0557-4001</t>
  </si>
  <si>
    <t>RWSF</t>
  </si>
  <si>
    <t>Sociaal Fonds Reiswerk, voor verplicht en vrijwillig aangesloten werkgevers</t>
  </si>
  <si>
    <r>
      <rPr>
        <sz val="10"/>
        <color rgb="FFFF0000"/>
        <rFont val="Arial"/>
        <family val="2"/>
      </rPr>
      <t xml:space="preserve">LET OP, ALTIJD FULLTIME JAARLOON  </t>
    </r>
    <r>
      <rPr>
        <sz val="10"/>
        <rFont val="Arial"/>
        <family val="2"/>
      </rPr>
      <t>twaalf of dertien maal het met de deelnemer overeengekomen vaste bruto 1 januari maandsalaris, vermeerderd met vakantietoeslag. De vergoeding voor extraterritoriale kosten volgens de 30%-regeling, voor de werknemer die als expat vanuit het buitenland werkzaam is; wordt aangemerkt als onderdeel van het pensioengevende salaris. Gratificaties, tantièmes, vergoeding voor overwerk, uitbetalen van vakantieuren en andere door de werkgever nader aan te geven emolumenten, blijven buiten beschouwing.</t>
    </r>
  </si>
  <si>
    <t>Pensioenfonds PGB (DC en hybride)</t>
  </si>
  <si>
    <t>ST15</t>
  </si>
  <si>
    <t>Ouderdoms- en partnerpensioen vrijwillige DC-regeling met 1,5%-staffel en primo grondslag</t>
  </si>
  <si>
    <t>U0557-1008</t>
  </si>
  <si>
    <t>ST15U</t>
  </si>
  <si>
    <t>Ouderdoms- en partnerpensioen vrijwillige DC-regeling met 1,5%-staffel en ultimo grondslag</t>
  </si>
  <si>
    <t>ST25U</t>
  </si>
  <si>
    <t>Ouderdoms- en partnerpensioen vrijwillige DC-regeling met 2,5%-staffel en ultimo grondslag</t>
  </si>
  <si>
    <t>Pensioenfonds PGB (aanvullende regelingen)</t>
  </si>
  <si>
    <t>WIAP2</t>
  </si>
  <si>
    <t>ANWC2</t>
  </si>
  <si>
    <t>OPF Alliance</t>
  </si>
  <si>
    <t>U0225-1200</t>
  </si>
  <si>
    <t>DBstd</t>
  </si>
  <si>
    <t>DB Standaard
- Ouderdomspensioen
- Partnerpensioen
- Wezenpensioen</t>
  </si>
  <si>
    <t xml:space="preserve">Wettelijk maximum van € 110.111,00 (2020)
</t>
  </si>
  <si>
    <t xml:space="preserve">Dit is een vastgesteld bedrag. Wordt jaarlijks opnieuw vastgesteld 
Per 1-1-2020 € 14.199,- (uitgaande van een maximaal parttimepercentage van 100%)
</t>
  </si>
  <si>
    <t>7,50% van de PG
15,5% van het salaris</t>
  </si>
  <si>
    <t>0,25% van de PG
15,5% van het salaris</t>
  </si>
  <si>
    <t>7,25% van de PG</t>
  </si>
  <si>
    <t>Eerste dag van de maand waarin de werknemer in dienst treedt bij een aangesloten werkgever</t>
  </si>
  <si>
    <t xml:space="preserve">Pensioendatum (gelijk aan de eerste dag van de maand waarin de AOW-datum ligt) </t>
  </si>
  <si>
    <t>12 kalender maanden</t>
  </si>
  <si>
    <t>12 x de som van het schaalsalaris en de eventuele persoonlijke toeslag, vermeerder met de hierbij behorende vakantietoeslag en eindejaarsuitkering.</t>
  </si>
  <si>
    <t xml:space="preserve">Deel premiegrondslag over salaris - franchise  (0,25% + 7,25%)
Deel premiegrondslag over salaris (15,5%)
</t>
  </si>
  <si>
    <t>U0225-1210</t>
  </si>
  <si>
    <t>ANWc</t>
  </si>
  <si>
    <t>ANW collectief 
Tijdelijk partnerpensioen (risicovorm)</t>
  </si>
  <si>
    <t xml:space="preserve">Vast bedrag </t>
  </si>
  <si>
    <t>N.v.t</t>
  </si>
  <si>
    <t>U0225-1300</t>
  </si>
  <si>
    <t>Dbavl</t>
  </si>
  <si>
    <t>DB aanvullendpensioen
- Ouderdomspensioen aanvullend
- Partnerpensioen aanvullend</t>
  </si>
  <si>
    <t>7,50% van de salaris (Franchise is reeds bij het vaste salaris in mindering gebracht; vandaar de wijziging van pensioengrondslag naar salaris)
15,5% van het salaris</t>
  </si>
  <si>
    <t>0% van de PG = helemaal voor rekening van de werkgever</t>
  </si>
  <si>
    <t>Eerste dag van het jaar volgend op het jaar van in diensttreding. Waarbij in het voorgaand jaar een variabel salaris is uitgekeerd.</t>
  </si>
  <si>
    <t>Som van de uitbetaalde variabele toeslagen over het voorafgaande kalenderjaar.
(Arbeid in ploegendienst, verschuiving van arbeidstijd, arbeid op onaangename uren, arbeid in weekend, arbeid op feestdagen, vergoeding van consignatie en extra opkomst, het bevrorgen bedrag overgang zuivel naar Neslté cao + eindejaarstoeslag en vakantietoeslag over de genoemde componenten)</t>
  </si>
  <si>
    <t>U0225-1400</t>
  </si>
  <si>
    <t>WIAex</t>
  </si>
  <si>
    <t>WIA-Excedentpensioen</t>
  </si>
  <si>
    <t>Loon waarover de uitkerings volgens WAO/WIA maximaal wordt berekend</t>
  </si>
  <si>
    <t>Eenjarige risicopremie (herverzekerd)</t>
  </si>
  <si>
    <t>Het met de deelnemer per de peildatum overeengekomen salaris per jaar, dat als zodanig aan betrokken en het fonds is opgegeven.</t>
  </si>
  <si>
    <t>Risico premie</t>
  </si>
  <si>
    <t>SPH</t>
  </si>
  <si>
    <t>Stichting Pensioenfonds voor Huisartsen (SPH)</t>
  </si>
  <si>
    <t>U0549-1200</t>
  </si>
  <si>
    <t>DCHLD</t>
  </si>
  <si>
    <r>
      <t xml:space="preserve">DC Standaard (opbouwbasis):
- Ouderdomspensioen (Beschikbare premie)
- Partnerpensioen (PP)
- Wezenpensioen (WzP)
- Tijdelijk aanvullend Partnerpensioen (TPP)
- Extra aanvullend Wezenpensioen
De huisarts die zijn beroep in de hoedanigheid als </t>
    </r>
    <r>
      <rPr>
        <b/>
        <sz val="10"/>
        <rFont val="Arial"/>
        <family val="2"/>
      </rPr>
      <t>huisarts in loondienst</t>
    </r>
    <r>
      <rPr>
        <sz val="10"/>
        <rFont val="Arial"/>
        <family val="2"/>
      </rPr>
      <t xml:space="preserve"> uitoefent 
</t>
    </r>
    <r>
      <rPr>
        <sz val="10"/>
        <color rgb="FFFF0000"/>
        <rFont val="Arial"/>
        <family val="2"/>
      </rPr>
      <t>Regeling voor vast loon componenten</t>
    </r>
  </si>
  <si>
    <t>tijdvak</t>
  </si>
  <si>
    <t>1/12e deel van maximum regelingloon per jaar</t>
  </si>
  <si>
    <t>1/12e deel van de jaarfranchise
Franchise is over het totaal van vast loon</t>
  </si>
  <si>
    <t>Iedere arts die als huisarts in Nederland werkzaam is, in Nederland woont en de pensioenleeftijd nog niet heeft bereikt.
Datum in dienst is het moment van toetreding voor zowel de basisregeling als de risicodekking.</t>
  </si>
  <si>
    <t>De verhouding tussen het door de huisarts in dienstverband en zijn werkgever overeengekomen aantal werkuren per week de fulltime werkweek (*) uur vermenigvuldigd met 100%.
- Afgerond op 2 decimalen
- Maximaal 100% over enig tijdvak
- Bij wijziging deeltijdfactor in de maand wordt het gemiddelde opgegeven
- Peildatum de 1e dag van de maand
- Het aantal verloonde uren per tijdvak is gebasseerd op het gemiddeld werkelijk verloonde uren (173,33 bij 40 uur)
Huisarts in loondienst (HIDHA) is fulltime 40 uur</t>
  </si>
  <si>
    <r>
      <t xml:space="preserve">Het ongemaximeerde </t>
    </r>
    <r>
      <rPr>
        <sz val="10"/>
        <color rgb="FFFF0000"/>
        <rFont val="Arial"/>
        <family val="2"/>
      </rPr>
      <t>fulltime (vast) jaarsalaris</t>
    </r>
    <r>
      <rPr>
        <sz val="10"/>
        <rFont val="Arial"/>
        <family val="2"/>
      </rPr>
      <t xml:space="preserve">; bestaande uit het vaste loon plus vaste toeslagen. 
Het fulltime jaarsalaris wordt ieder tijdvak opnieuw vastgesteld.
(Werkelijk verloond vast salaris in de maand x 12
+ Vakantietoeslag (8%)
+ Eindejaarsuitkering (4%) 
+ ATV-toeslag) 
Delen door de parttime factor
&gt;&gt; Bij een wijziging van het regelingloon (vast fulltime jaarsalaris plus vaste toeslagen) in de loop van het kalenderjaar wordt het gewijzigde regelingloon jaarsalaris doorgegeven. Het nieuwe regelingloon is met ingang aangiftetijdvak van toepassing voor de premie en opbouw.
</t>
    </r>
    <r>
      <rPr>
        <sz val="10"/>
        <color theme="1"/>
        <rFont val="Arial"/>
        <family val="2"/>
      </rPr>
      <t xml:space="preserve">&gt;&gt; Een wijziging in salaris of parttimepercentage gaat in op de eerste dag van de kalendermaand volgend op de maand waarin de wijziging heeft plaatsgevonden. Behalve als de wijziging op de eerste dag van een kalendermaand valt. In dat geval gaat de wijziging direct in
</t>
    </r>
    <r>
      <rPr>
        <sz val="10"/>
        <rFont val="Arial"/>
        <family val="2"/>
      </rPr>
      <t xml:space="preserve">
</t>
    </r>
  </si>
  <si>
    <r>
      <t xml:space="preserve">Het aantal uren dat aan de werknemer voor de inkomstenverhouding in het aangiftetijdvak is verloond.
</t>
    </r>
    <r>
      <rPr>
        <sz val="10"/>
        <color theme="1"/>
        <rFont val="Arial"/>
        <family val="2"/>
      </rPr>
      <t xml:space="preserve">Het afgeleid parttimepercentage is maximaal 100%. </t>
    </r>
  </si>
  <si>
    <t>U0549-1201</t>
  </si>
  <si>
    <r>
      <t xml:space="preserve">DC Standaard (opbouwbasis):
- Ouderdomspensioen (Beschikbare premie)
- Partnerpensioen (PP)
- Wezenpensioen (WzP)
- Tijdelijk aanvullend Partnerpensioen (TPP)
- Extra aanvullend Wezenpensioen
De huisarts die zijn beroep in de hoedanigheid als </t>
    </r>
    <r>
      <rPr>
        <b/>
        <sz val="10"/>
        <rFont val="Arial"/>
        <family val="2"/>
      </rPr>
      <t>huisarts in loondienst</t>
    </r>
    <r>
      <rPr>
        <sz val="10"/>
        <rFont val="Arial"/>
        <family val="2"/>
      </rPr>
      <t xml:space="preserve"> uitoefent 
</t>
    </r>
    <r>
      <rPr>
        <sz val="10"/>
        <color rgb="FFFF0000"/>
        <rFont val="Arial"/>
        <family val="2"/>
      </rPr>
      <t>Regeling voor variabele loon componenten</t>
    </r>
  </si>
  <si>
    <r>
      <t xml:space="preserve">Het totaal van het </t>
    </r>
    <r>
      <rPr>
        <sz val="10"/>
        <color rgb="FFFF0000"/>
        <rFont val="Arial"/>
        <family val="2"/>
      </rPr>
      <t>werkelijk variabel loon</t>
    </r>
    <r>
      <rPr>
        <sz val="10"/>
        <rFont val="Arial"/>
        <family val="2"/>
      </rPr>
      <t xml:space="preserve"> plus variabele toeslagen die zijn verloond in het kalenderjaar direct voorafgaand aan het jaar van aangifte.
(Variabel loon en variabele toeslagen:
+ Ploegentoeslag (max 8,00% v.h.pensioengevendloon)
+ Overwerk,
+ Avond-, nacht en weekenddiensten,
+ Achterwacht
+ Bereikbaarheidsdienst
+ Variabele eindejaarsuitkering
+ Variabele éénmalige uitkeringen)
Het variabel inkomen wordt niet herleid naar fulltime.
&gt;&gt; Indien het dienstverband aanvangt in het huidig jaar wordt er een geschat variabel opgegeven. </t>
    </r>
  </si>
  <si>
    <t>U0549-1210</t>
  </si>
  <si>
    <t>DCHAB</t>
  </si>
  <si>
    <r>
      <t xml:space="preserve">DC Standaard (opbouwbasis):
- Ouderdomspensioen (Beschikbare premie)
- Partnerpensioen (PP)
- Wezenpensioen (WzP)
- Tijdelijk aanvullend Partnerpensioen (TPP)
- Extra aanvullend Wezenpensioen
De huisarts die zijn beroep in de hoedanigheid als </t>
    </r>
    <r>
      <rPr>
        <b/>
        <sz val="10"/>
        <rFont val="Arial"/>
        <family val="2"/>
      </rPr>
      <t>huisarts in loondienst</t>
    </r>
    <r>
      <rPr>
        <sz val="10"/>
        <rFont val="Arial"/>
        <family val="2"/>
      </rPr>
      <t xml:space="preserve"> </t>
    </r>
    <r>
      <rPr>
        <b/>
        <sz val="10"/>
        <rFont val="Arial"/>
        <family val="2"/>
      </rPr>
      <t>met een aanmerkelijk belang</t>
    </r>
    <r>
      <rPr>
        <sz val="10"/>
        <rFont val="Arial"/>
        <family val="2"/>
      </rPr>
      <t xml:space="preserve"> uitoefent
</t>
    </r>
    <r>
      <rPr>
        <sz val="10"/>
        <color rgb="FFFF0000"/>
        <rFont val="Arial"/>
        <family val="2"/>
      </rPr>
      <t>Regeling voor vast loon componenten</t>
    </r>
  </si>
  <si>
    <t>U0549-1211</t>
  </si>
  <si>
    <r>
      <t xml:space="preserve">DC Standaard (opbouwbasis):
- Ouderdomspensioen (Beschikbare premie)
- Partnerpensioen (PP)
- Wezenpensioen (WzP)
- Tijdelijk aanvullend Partnerpensioen (TPP)
- Extra aanvullend Wezenpensioen
De huisarts die zijn beroep in de hoedanigheid als </t>
    </r>
    <r>
      <rPr>
        <b/>
        <sz val="10"/>
        <rFont val="Arial"/>
        <family val="2"/>
      </rPr>
      <t>huisarts in loondienst</t>
    </r>
    <r>
      <rPr>
        <sz val="10"/>
        <rFont val="Arial"/>
        <family val="2"/>
      </rPr>
      <t xml:space="preserve"> </t>
    </r>
    <r>
      <rPr>
        <b/>
        <sz val="10"/>
        <rFont val="Arial"/>
        <family val="2"/>
      </rPr>
      <t>met een aanmerkelijk belang</t>
    </r>
    <r>
      <rPr>
        <sz val="10"/>
        <rFont val="Arial"/>
        <family val="2"/>
      </rPr>
      <t xml:space="preserve"> uitoefent
</t>
    </r>
    <r>
      <rPr>
        <sz val="10"/>
        <color rgb="FFFF0000"/>
        <rFont val="Arial"/>
        <family val="2"/>
      </rPr>
      <t>Regeling voor variabele loon componenten</t>
    </r>
  </si>
  <si>
    <t>U0549-1220</t>
  </si>
  <si>
    <t>DCHIO</t>
  </si>
  <si>
    <r>
      <t xml:space="preserve">DC Standaard (opbouwbasis):
- Ouderdomspensioen (Beschikbare premie)
- Partnerpensioen (PP)
- Wezenpensioen (WzP)
- Tijdelijk aanvullend Partnerpensioen (TPP)
- Extra aanvullend Wezenpensioen
De huisarts die zijn beroep als huisarts in de hoedanigheid als </t>
    </r>
    <r>
      <rPr>
        <b/>
        <sz val="10"/>
        <rFont val="Arial"/>
        <family val="2"/>
      </rPr>
      <t>huisarts in opleiding</t>
    </r>
    <r>
      <rPr>
        <sz val="10"/>
        <rFont val="Arial"/>
        <family val="2"/>
      </rPr>
      <t xml:space="preserve"> uitoefent
</t>
    </r>
    <r>
      <rPr>
        <sz val="10"/>
        <color rgb="FFFF0000"/>
        <rFont val="Arial"/>
        <family val="2"/>
      </rPr>
      <t>Regeling voor vast loon componenten</t>
    </r>
  </si>
  <si>
    <t>De verhouding tussen het door de huisarts in dienstverband en zijn werkgever overeengekomen aantal werkuren per week de fulltime werkweek (*) uur vermenigvuldigd met 100%.
- Afgerond op 2 decimalen
- Maximaal 100% over enig tijdvak
- Bij wijziging deeltijdfactor in de maand wordt het gemiddelde opgegeven
- Peildatum de 1e dag van de maand
- Het aantal verloonde uren per tijdvak is gebasseerd op het gemiddeld werkelijk verloonde uren (173,33 bij 40 uur)
Huisarts in opleiding (HAIO) is fulltime 38 uur</t>
  </si>
  <si>
    <t>U0549-1221</t>
  </si>
  <si>
    <r>
      <t xml:space="preserve">DC Standaard (opbouwbasis):
- Ouderdomspensioen (Beschikbare premie)
- Partnerpensioen (PP)
- Wezenpensioen (WzP)
- Tijdelijk aanvullend Partnerpensioen (TPP)
- Extra aanvullend Wezenpensioen
De huisarts die zijn beroep als huisarts in de hoedanigheid als </t>
    </r>
    <r>
      <rPr>
        <b/>
        <sz val="10"/>
        <rFont val="Arial"/>
        <family val="2"/>
      </rPr>
      <t>huisarts in opleiding</t>
    </r>
    <r>
      <rPr>
        <sz val="10"/>
        <rFont val="Arial"/>
        <family val="2"/>
      </rPr>
      <t xml:space="preserve"> uitoefent 
</t>
    </r>
    <r>
      <rPr>
        <sz val="10"/>
        <color rgb="FFFF0000"/>
        <rFont val="Arial"/>
        <family val="2"/>
      </rPr>
      <t>Regeling voor variabele loon componenten</t>
    </r>
  </si>
  <si>
    <t>U0549-1300</t>
  </si>
  <si>
    <r>
      <t xml:space="preserve">Arbeidsongeschikheidspensioen
</t>
    </r>
    <r>
      <rPr>
        <b/>
        <sz val="10"/>
        <rFont val="Arial"/>
        <family val="2"/>
      </rPr>
      <t xml:space="preserve">WIA-excedent pensioen;
</t>
    </r>
    <r>
      <rPr>
        <sz val="10"/>
        <rFont val="Arial"/>
        <family val="2"/>
      </rPr>
      <t>- IVA-uitkering
- Loongerelateerde WGA-uitkering
- WGA-loonaanvulling</t>
    </r>
    <r>
      <rPr>
        <b/>
        <sz val="10"/>
        <rFont val="Arial"/>
        <family val="2"/>
      </rPr>
      <t xml:space="preserve"> 
</t>
    </r>
    <r>
      <rPr>
        <sz val="10"/>
        <rFont val="Arial"/>
        <family val="2"/>
      </rPr>
      <t xml:space="preserve">
</t>
    </r>
    <r>
      <rPr>
        <b/>
        <sz val="10"/>
        <rFont val="Arial"/>
        <family val="2"/>
      </rPr>
      <t>WIA-Hiaat pensioen</t>
    </r>
    <r>
      <rPr>
        <sz val="10"/>
        <rFont val="Arial"/>
        <family val="2"/>
      </rPr>
      <t xml:space="preserve">
- WGA-vervolguitkering
</t>
    </r>
    <r>
      <rPr>
        <b/>
        <sz val="10"/>
        <rFont val="Arial"/>
        <family val="2"/>
      </rPr>
      <t xml:space="preserve">Alleen van toepassing voor hoedanigheid: </t>
    </r>
    <r>
      <rPr>
        <sz val="10"/>
        <rFont val="Arial"/>
        <family val="2"/>
      </rPr>
      <t xml:space="preserve">
- Huisarts in loondienst.
</t>
    </r>
  </si>
  <si>
    <t>Iedere arts die als huisarts in loondienst, die in Nederland werkzaam is, in Nederland woont en de pensioenleeftijd nog niet heeft bereikt.
Niet van toepassing voor; 
- Huisarts in loondienst met aanmerkelijk belang
- Huisarts in opleiding</t>
  </si>
  <si>
    <r>
      <t xml:space="preserve">Het ongemaximeerde </t>
    </r>
    <r>
      <rPr>
        <sz val="10"/>
        <color rgb="FFFF0000"/>
        <rFont val="Arial"/>
        <family val="2"/>
      </rPr>
      <t>fulltime (vast) jaarsalaris</t>
    </r>
    <r>
      <rPr>
        <sz val="10"/>
        <rFont val="Arial"/>
        <family val="2"/>
      </rPr>
      <t xml:space="preserve">; bestaande uit het vaste loon plus vaste toeslagen. 
Het fulltime jaarsalaris wordt ieder tijdvak opnieuw vastgesteld.
(Werkelijk verloond vast salaris in de maand x 12
+ Vakantietoeslag (8%)
+ Eindejaarsuitkering (4%) 
+ ATV-toeslag) 
Delen door de parttime factor
&gt;&gt; Bij een wijziging van het regelingloon (vast fulltime jaarsalaris plus vaste toeslagen) in de loop van het kalenderjaar wordt het gewijzigde regelingloon jaarsalaris doorgegeven. Het nieuwe regelingloon is met ingang aangiftetijdvak van toepassing voor de premie en opbouw.
</t>
    </r>
  </si>
  <si>
    <t>Risicopremie</t>
  </si>
  <si>
    <t>U0549-1301</t>
  </si>
  <si>
    <r>
      <t xml:space="preserve">Arbeidsongeschikheidspensioen
</t>
    </r>
    <r>
      <rPr>
        <b/>
        <sz val="10"/>
        <rFont val="Arial"/>
        <family val="2"/>
      </rPr>
      <t xml:space="preserve">WIA-excedent pensioen;
</t>
    </r>
    <r>
      <rPr>
        <sz val="10"/>
        <rFont val="Arial"/>
        <family val="2"/>
      </rPr>
      <t>- IVA-uitkering
- Loongerelateerde WGA-uitkering
- WGA-loonaanvulling</t>
    </r>
    <r>
      <rPr>
        <b/>
        <sz val="10"/>
        <rFont val="Arial"/>
        <family val="2"/>
      </rPr>
      <t xml:space="preserve"> 
</t>
    </r>
    <r>
      <rPr>
        <sz val="10"/>
        <rFont val="Arial"/>
        <family val="2"/>
      </rPr>
      <t xml:space="preserve">
</t>
    </r>
    <r>
      <rPr>
        <b/>
        <sz val="10"/>
        <rFont val="Arial"/>
        <family val="2"/>
      </rPr>
      <t>WIA-Hiaat pensioen</t>
    </r>
    <r>
      <rPr>
        <sz val="10"/>
        <rFont val="Arial"/>
        <family val="2"/>
      </rPr>
      <t xml:space="preserve">
- WGA-vervolguitkering
</t>
    </r>
    <r>
      <rPr>
        <b/>
        <sz val="10"/>
        <rFont val="Arial"/>
        <family val="2"/>
      </rPr>
      <t xml:space="preserve">Alleen van toepassing voor hoedanigheid: </t>
    </r>
    <r>
      <rPr>
        <sz val="10"/>
        <rFont val="Arial"/>
        <family val="2"/>
      </rPr>
      <t xml:space="preserve">
- Huisarts in loondienst.
</t>
    </r>
    <r>
      <rPr>
        <sz val="10"/>
        <color rgb="FFFF0000"/>
        <rFont val="Arial"/>
        <family val="2"/>
      </rPr>
      <t>Regeling voor variabele loon componenten</t>
    </r>
    <r>
      <rPr>
        <sz val="10"/>
        <rFont val="Arial"/>
        <family val="2"/>
      </rPr>
      <t xml:space="preserve">
</t>
    </r>
  </si>
  <si>
    <t>OPF Metro</t>
  </si>
  <si>
    <t>U0180-1200
SAP: 006</t>
  </si>
  <si>
    <r>
      <t xml:space="preserve">DB (basisregeling 2014)
Basisregeling met standaard opbouwpercentage
- LOP
- LPP
- WZP
</t>
    </r>
    <r>
      <rPr>
        <sz val="10"/>
        <color rgb="FFFF0000"/>
        <rFont val="Arial"/>
        <family val="2"/>
      </rPr>
      <t>vanaf 01-01-2021 kan er een CDC korting worden toegepast. Op het opbouw percentage. Heeft geen gevolgen voor UPA aanlevering.</t>
    </r>
  </si>
  <si>
    <t xml:space="preserve">Wordt per jaar met de WG afgesproken. Met een maximum van € 110.111,00 (2020)
</t>
  </si>
  <si>
    <t xml:space="preserve">Dit is een vastgesteld bedrag. Wordt jaarlijks opnieuw vastgesteld 
Per 1-1-2020 € 14.167,- (uitgaande van een maximaal parttimepercentage van 100%)
</t>
  </si>
  <si>
    <t>Doorsnee premie
19,5%</t>
  </si>
  <si>
    <t>Doorsneepremie</t>
  </si>
  <si>
    <t>Datum indienst bij een aangesloten werkgever dan wel de dag van aansluiting van de werkgever bij het fonds
Datum aanvang is 1e van de maand waarin deelnemer 21 wordt
Wachttijd toetreding van 2 maanden toepassing.</t>
  </si>
  <si>
    <t xml:space="preserve">Datum einde verzekering en uiterlijk op de pensioendatum (gelijk aan de eerste dag van de maand waarin de deelnemer 68 jaar wordt) </t>
  </si>
  <si>
    <t xml:space="preserve">Contractueel overeengekomen bruto salaris per jaar inclusief de vakantietoeslag.
Regelingloon is inclusief de vastewerkvenster (2 en / of 4) toeslag, zolang het totaal niet het maximum van € 110.111,00 (per jaar) inclusief de basis regeling overtreft.
Het maximale bedrag wordt jaarlijks opnieuw vastgesteld. Bij de opgave van het pensioengevend loon dient geen maximering van het op te geven loon plaats te vinden ongeacht of het pensioengevend loon gebaseerd is op peildatum of op periode. Voor een deeltijdwerknemer geldt een pro rata maximaal bruto jaarsalaris waarover pensioen op basis van deze regeling kan worden opgebouwd. In UPA wordt het ongemaximeerd en full time salaris doorgegeven.
</t>
  </si>
  <si>
    <t>U0180-1201
SAP: 005</t>
  </si>
  <si>
    <t>DBstZ</t>
  </si>
  <si>
    <t>DB (basisregeling 2006-2013)
Basisregeling met standaard opbouwpercentage
- LOP
- LPP
- WZP</t>
  </si>
  <si>
    <t xml:space="preserve">Wordt per jaar met de WG afgesproken. Met een maximum van € 110.111,00 (2020)
</t>
  </si>
  <si>
    <t>Contractueel overeengekomen bruto salaris per jaar inclusief de vakantietoeslag.
Regelingloon is inclusief de vastewerkvenster (2 en / of 4) toeslag, zolang het totaal niet het maximum van € 110.111,00 (per jaar) inclusief de basis regeling overtreft.
Het maximale bedrag wordt jaarlijks opnieuw vastgesteld. Bij de opgave van het pensioengevend loon dient geen maximering van het op te geven loon plaats te vinden ongeacht of het pensioengevend loon gebaseerd is op peildatum of op periode. Voor een deeltijdwerknemer geldt een pro rata maximaal bruto jaarsalaris waarover pensioen op basis van deze regeling kan worden opgebouwd. In UPA wordt het ongemaximeerd en full time salaris doorgegeven.</t>
  </si>
  <si>
    <t>U0180-1220
SAP: 122</t>
  </si>
  <si>
    <t>ANWvr</t>
  </si>
  <si>
    <t>Individuele vrijwillige regeling ANW hiaat
(via Elips Life)</t>
  </si>
  <si>
    <t xml:space="preserve">100% van jaarlijkse ANW uitkering incl vakantietoeslag
</t>
  </si>
  <si>
    <t>Premie tabellen</t>
  </si>
  <si>
    <t>obv leeftijdstabellen en verzekerd bedrag</t>
  </si>
  <si>
    <t xml:space="preserve">Voorwaarden verzekering: datum in dienst, huwelijk of samenwonen
De datum aanvang is de 1e van de maand volgend op de datum van ontvangst van de aanvraag.
(minimumleeftijd 21 jaar, wachttijd toetreding van 2 maanden toepassing.) 
Indien er meer dan 3 maanden tussen de voorwaarden en de ontvangst ligt, dan is er geen uitkering bij overlijden, als het overlijden binnen 2 jaar na aanvang van de verzekering plaats vindt.
</t>
  </si>
  <si>
    <t>Datum einde verzekering en uiterlijk op de pensioendatum
(dag van  overlijden( partner), scheiden, uit dienst of 1e van de maand volgend op een opzegging door de deelnemer)</t>
  </si>
  <si>
    <t>Verzekerdbedrag</t>
  </si>
  <si>
    <t>U0180-1400
SAP: 140</t>
  </si>
  <si>
    <t xml:space="preserve">AOP ( WIA excedent)
Een vast percentage van het salaris als aanvulling op de WIA (naar rato) 
- 10% tot WIA-uitkeringsgrondslag: 
- 80% boven WIA-uitkeringsgrondslag: </t>
  </si>
  <si>
    <t>Pensioengevendloon</t>
  </si>
  <si>
    <t>3% van verzekerd bedrag</t>
  </si>
  <si>
    <t>2,25% van verzekerd bedrag</t>
  </si>
  <si>
    <t>0,75% van verzekerd bedrag</t>
  </si>
  <si>
    <t xml:space="preserve">Datum in dienst of eventueel later moment dat word voldaan aan salaris boven WIA uitkeringsgrondslag
(minimumleeftijd 21 jaar)
</t>
  </si>
  <si>
    <t>Op de pensioendatum
(of dag van  overlijden, uit dienst of 1e van de maand volgend op de AOW leeftijd, of de dag waarop niet wordt voldaan aan WIA uitkeringsgrondslag)</t>
  </si>
  <si>
    <t>12,96 maal het vaste maandsalaris, zonder toevoeging van toeslagen, tantième of andere vergoedingen, echter wel met de werkvenstertoeslag. Voor een deeltijdwerknemer geldt een pro rata maximaal bruto jaarsalaris waarover pensioen op basis van deze regeling kan worden opgebouwd. In UPA wordt het ongemaximeerd en full time salaris doorgegeven.</t>
  </si>
  <si>
    <t>U0180-1250
SAP: 125</t>
  </si>
  <si>
    <t>ASP</t>
  </si>
  <si>
    <t>- Levenslang Parnerpensioen op Risico Basis (LPPR)
- Wezenpensioen op Risico Basis (WZPR)
Voor deelnemers onder de 21 jaar (basisregeling 2014)</t>
  </si>
  <si>
    <t xml:space="preserve">Dit is een vastgesteld bedrag. Wordt jaarlijks opnieuw vastgesteld 
Per  1-1-2020 € 14.167,- (uitgaande van een maximaal parttimepercentage van 100%)
</t>
  </si>
  <si>
    <t>1e van de maand waarin deelnemer 21 wordt</t>
  </si>
  <si>
    <t>DC Bruto
Bruto DC-regeling (1,5% staffel) (vanaf 2022)</t>
  </si>
  <si>
    <t>Vrijwillig</t>
  </si>
  <si>
    <t>Zie regelingloon</t>
  </si>
  <si>
    <t>Vrijwilig collectief</t>
  </si>
  <si>
    <t>Thales Nederland Pensioenfonds</t>
  </si>
  <si>
    <t>Centric</t>
  </si>
  <si>
    <t>U0485-1207</t>
  </si>
  <si>
    <t>nominatief</t>
  </si>
  <si>
    <t>1e dag volgend maand 68 jaar</t>
  </si>
  <si>
    <t>sv dagen</t>
  </si>
  <si>
    <t>het op de datum van vaststelling van de pensioengrondslag voor de deelnemer geldende vaste
salaris van 12 maal het maandsalaris of 13 maal het periode-salaris vermeerderd met de
vakantietoeslag en de eindejaarsuitkering.</t>
  </si>
  <si>
    <t>pensioengevend loon  in periode minus franchise</t>
  </si>
  <si>
    <t xml:space="preserve">Het aantal uren dat aan de werknemer voor de inkomstenverhouding in het aangiftetijdvak is verloond. Het betreft hier alleen de uren die meetellen voor de
vaststelling van de pensioen- en/of premiegrondslag.                                                </t>
  </si>
  <si>
    <t>Betonproductenindustrie</t>
  </si>
  <si>
    <t>U0129-1168</t>
  </si>
  <si>
    <t>Aspiranten regeling; Verplichte basispensioenregeling</t>
  </si>
  <si>
    <t xml:space="preserve">laatste dag voorafgaand aan overgang naar basisregeling </t>
  </si>
  <si>
    <t>U0129-1071</t>
  </si>
  <si>
    <t>Verplichte basispensioenregeling, 55- werknemers</t>
  </si>
  <si>
    <t>U0129-1169</t>
  </si>
  <si>
    <t>Vrijwillige aanvullende excedentregeling; Vrijwillig contract</t>
  </si>
  <si>
    <t>Actuariële financiering</t>
  </si>
  <si>
    <t>Beton producten industrie</t>
  </si>
  <si>
    <t>KAPPERS</t>
  </si>
  <si>
    <t xml:space="preserve">Stichting Bedrijfstakpensioenfonds voor het Kappersbedrijf </t>
  </si>
  <si>
    <t>TKP</t>
  </si>
  <si>
    <t>U0051-1011</t>
  </si>
  <si>
    <t>Ouderdomspensioen en Partnerpensioen; Verplichte pensioenregeling</t>
  </si>
  <si>
    <t>verplicht</t>
  </si>
  <si>
    <t>In gebroken perioden een berekening op basis van kalenderdagen.</t>
  </si>
  <si>
    <t>brutoloon Wfsv exclusief bijtelling auto
van de zaak en (door de werkgever
verstrekte aanvullingen op) SV
uitkeringen</t>
  </si>
  <si>
    <t>gemaximeerd regelingloon</t>
  </si>
  <si>
    <t>Het aantal uren dat aan de werknemer voor de inkomstenverhouding in het aangiftetijdvak is verloond. Het betreft hier alleen de uren die meetellen voor de
vaststelling van de pensioen- en/of premiegrondslag.</t>
  </si>
  <si>
    <t>KAPPERS - SOCIAAL FONDS</t>
  </si>
  <si>
    <t xml:space="preserve">Sociaal fonds Kappers voor Opleiding en Ontwikkeling </t>
  </si>
  <si>
    <t>S0006-1012</t>
  </si>
  <si>
    <t>Sociaal Fonds Kappers; Verplichte regeling</t>
  </si>
  <si>
    <t>Bij indiensttreding</t>
  </si>
  <si>
    <t>1e dag v.d maand AOW-leeftijd</t>
  </si>
  <si>
    <t>MEUBELINDUSTRIE EN MEUBILERINGSBEDRIJVEN *</t>
  </si>
  <si>
    <t>Meubelindustrie en Meubileringsbedrijven</t>
  </si>
  <si>
    <t>U0140-1064</t>
  </si>
  <si>
    <t>Basispensioenregeling, Pensioenreglement I; Verplichte basispensioenregeling (Sector Meubelindustrie &amp; Meubileringsbedrijven, Orgelbouw en Tentoonstellingsbouw)</t>
  </si>
  <si>
    <t>Werkelijke SV dagen</t>
  </si>
  <si>
    <r>
      <t xml:space="preserve">- </t>
    </r>
    <r>
      <rPr>
        <b/>
        <sz val="10"/>
        <rFont val="Arial"/>
        <family val="2"/>
      </rPr>
      <t>Sector Meubelindustrie &amp; Meubileringsbedrijven en Orgelbouw:</t>
    </r>
    <r>
      <rPr>
        <sz val="10"/>
        <rFont val="Arial"/>
        <family val="2"/>
      </rPr>
      <t xml:space="preserve"> vaste bruto jaarsalaris per 1/1 (of latere datum toetreding), incl. vakantietoeslag, plus evt. ploegentoeslag en overwerkvergoeding over het voorgaande jaar
- </t>
    </r>
    <r>
      <rPr>
        <b/>
        <sz val="10"/>
        <rFont val="Arial"/>
        <family val="2"/>
      </rPr>
      <t>Sector Tentoonstellingsbouw</t>
    </r>
    <r>
      <rPr>
        <sz val="10"/>
        <rFont val="Arial"/>
        <family val="2"/>
      </rPr>
      <t>: vaste bruto jaarsalaris per 1/1 (of latere datum indiensttreding), incl. vakantietoeslag.</t>
    </r>
  </si>
  <si>
    <t>(gemaximeerd pensioengevend loon minus franchise) * % deeltijd</t>
  </si>
  <si>
    <t xml:space="preserve">Het daadwerkelijke aantal uren dat aan de werknemer voor de inkomstenverhouding in het aangiftetijdvak is verloond. Het betreft hier alleen de uren die meetellen voor de
vaststelling van de pensioen- en/of premiegrondslag. </t>
  </si>
  <si>
    <t>U0140-1164</t>
  </si>
  <si>
    <t>Aspirantenregeling, Pensioenreglement I; Verplichte basispensioenregeling (Sector Meubelindustrie &amp; Meubileringsbedrijven, Orgelbouw en Tentoonstellingsbouw)</t>
  </si>
  <si>
    <r>
      <t xml:space="preserve">- </t>
    </r>
    <r>
      <rPr>
        <b/>
        <sz val="10"/>
        <rFont val="Arial"/>
        <family val="2"/>
      </rPr>
      <t>Sector Meubelindustrie &amp; Meubileringsbedrijven en Orgelbouw:</t>
    </r>
    <r>
      <rPr>
        <sz val="10"/>
        <rFont val="Arial"/>
        <family val="2"/>
      </rPr>
      <t xml:space="preserve"> vaste bruto jaarsalaris per 1/1 (of latere datum toetreding), incl. vakantietoeslag, plus evt. ploegentoeslag en overwerkvergoeding over het voorgaande jaar
- </t>
    </r>
    <r>
      <rPr>
        <b/>
        <sz val="10"/>
        <rFont val="Arial"/>
        <family val="2"/>
      </rPr>
      <t>Sector Tentoonstellingsbouw</t>
    </r>
    <r>
      <rPr>
        <sz val="10"/>
        <rFont val="Arial"/>
        <family val="2"/>
      </rPr>
      <t>:  vaste bruto jaarsalaris per 1/1 (of latere datum indiensttreding), incl. vakantietoeslag.</t>
    </r>
  </si>
  <si>
    <t xml:space="preserve">Het daadwerkelijke aantal uren dat aan de werknemer voor de inkomstenverhouding in het aangiftetijdvak is verloond. Het betreft hier alleen de uren die meetellen voor de
vaststelling van de pensioen- en/of premiegrondslag.                  </t>
  </si>
  <si>
    <t>U0140-1165</t>
  </si>
  <si>
    <t>Excedentregeling, Aanvullend pensioenreglement excedent; Vrijwillige aanvullende excedentregeling (Sector Meubelindustrie &amp; Meubileringsbedrijven, Orgelbouw en Tentoonstellingsbouw)</t>
  </si>
  <si>
    <t xml:space="preserve">Het daadwerkelijke aantal uren dat aan de werknemer voor de inkomstenverhouding in het aangiftetijdvak is verloond. Het betreft hier alleen de uren die meetellen voor de
vaststelling van de pensioen- en/of premiegrondslag.                   </t>
  </si>
  <si>
    <t>U0140-1167</t>
  </si>
  <si>
    <t>WIA-excedentregeling, Reglement WIA-excedent; Vrijwillige aanvullende WIA-excedentregeling (Sector Meubelindustrie &amp; Meubileringsbedrijven, Orgelbouw en Tentoonstellingsbouw)</t>
  </si>
  <si>
    <t>U0140-1215</t>
  </si>
  <si>
    <t xml:space="preserve"> Basispensioenregeling, Pensioenreglement I; Verplichte basispensioenregeling (Sector Houthandel)</t>
  </si>
  <si>
    <r>
      <t xml:space="preserve">- </t>
    </r>
    <r>
      <rPr>
        <b/>
        <sz val="10"/>
        <rFont val="Arial"/>
        <family val="2"/>
      </rPr>
      <t>Sector Houthandel:</t>
    </r>
    <r>
      <rPr>
        <sz val="10"/>
        <rFont val="Arial"/>
        <family val="2"/>
      </rPr>
      <t xml:space="preserve"> vaste bruto jaarsalaris per 1/1 (of latere datum toetreding), incl. vakantietoeslag, vaste eindejaarsuitkering, vaste gratificaties plus die onderdelen van het inkomen die volgens de normale arbeidsduur tot het vaste loon behoren.</t>
    </r>
  </si>
  <si>
    <t xml:space="preserve">Het daadwerkelijke aantal uren dat aan de werknemer voor de inkomstenverhouding in het aangiftetijdvak is verloond. Het betreft hier alleen de uren die meetellen voor de
vaststelling van de pensioen- en/of premiegrondslag.                        </t>
  </si>
  <si>
    <t xml:space="preserve">U0140-1217 </t>
  </si>
  <si>
    <t>Aspirantenregeling, Pensioenreglement I; Verplichte basispensioenregeling (Sector Houthandel)</t>
  </si>
  <si>
    <t xml:space="preserve">Het daadwerkelijke aantal uren dat aan de werknemer voor de inkomstenverhouding in het aangiftetijdvak is verloond. Het betreft hier alleen de uren die meetellen voor de
vaststelling van de pensioen- en/of premiegrondslag.                      </t>
  </si>
  <si>
    <t>U0140-1216</t>
  </si>
  <si>
    <t>Excedentregeling, Aanvullend pensioenreglement excedent; Vrijwillige aanvullende excedentregeling (Sector Houthandel)</t>
  </si>
  <si>
    <t xml:space="preserve">Het daadwerkelijke aantal uren dat aan de werknemer voor de inkomstenverhouding in het aangiftetijdvak is verloond. Het betreft hier alleen de uren die meetellen voor de
vaststelling van de pensioen- en/of premiegrondslag.                 </t>
  </si>
  <si>
    <t xml:space="preserve">U0140-1218 </t>
  </si>
  <si>
    <t>WIA-excedentregeling, Reglement WIA-excedent; Vrijwillige aanvullende WIA-excedentregeling (Sector Houthandel)</t>
  </si>
  <si>
    <t xml:space="preserve">Het daadwerkelijke aantal uren dat aan de werknemer voor de inkomstenverhouding in het aangiftetijdvak is verloond. Het betreft hier alleen de uren die meetellen voor de
vaststelling van de pensioen- en/of premiegrondslag.           </t>
  </si>
  <si>
    <t>Zoetwaren</t>
  </si>
  <si>
    <t>U0682-1119</t>
  </si>
  <si>
    <t>Basisregeling</t>
  </si>
  <si>
    <t>Het in de geldende periode uitbetaalde loon eventueel vermeerderd met het variabel loon (vakantiegeld kan meegenomen worden bij de uitbetaling of als periodieke reservering)</t>
  </si>
  <si>
    <t>Het aantal uren dat aan de werknemer voor de inkomstenverhouding in het aangiftetijdvak is verloond. Het betreft hier alleen de uren die meetellen voor de vaststelling van de pensioen- en/of premiegrondslag.</t>
  </si>
  <si>
    <t>U0682-1122</t>
  </si>
  <si>
    <t>Excedentregeling</t>
  </si>
  <si>
    <t>Actuarieel</t>
  </si>
  <si>
    <t>Sociaal Fonds Zoetwaren</t>
  </si>
  <si>
    <t>S0055-1120</t>
  </si>
  <si>
    <t>Sociaal Fonds</t>
  </si>
  <si>
    <t>einde van het dienstverband.</t>
  </si>
  <si>
    <t>loon Wfsv</t>
  </si>
  <si>
    <t>Jaarlijks vast te stellen met de werkgever een grensbedrag tussen € 70.465 (in 2022) en het fiscaal maximum van € 114.866,00 (in 2022)
(Max Pensioengrondslag A + B)</t>
  </si>
  <si>
    <t>€ 17.144 (in 2022)</t>
  </si>
  <si>
    <t>Gemaximeerd ((Pensioengevendloon A  -/- Franchise * pt%) + (Pensioengevendloon B) x opbouwpercentage))
franchise op grondslag B is alleen van toepassing als de franchise bij grondslag A niet volledig is benut</t>
  </si>
  <si>
    <t>Arbeidsongeschiktheid pensioen
Collectieve regeling
- Basis regeling 10% (tot max SV loon in 2022 € 59.706 bij volledige arbeidsongeschiktheid
- Excedent regeling van 80% boven max SV loon bij volledige arbeidsongeschikheid</t>
  </si>
  <si>
    <t>Basis regeling € 59.706 (max SV loon in 2022)
Excedent geen maximum</t>
  </si>
  <si>
    <t>Arbeidsongeschiktheid pensioen
Collectieve regeling
- Basis regeling 10% (tot max SV loon in 2022 € 59.706) bij volledige arbeidsongeschiktheid
- Excedent regeling van 80% boven max SV loon bij volledige arbeidsongeschikheid</t>
  </si>
  <si>
    <t>Jaarlijks vast te stellen nominaal verzekerd bedrag 
(in 2022 € 16.201,20)</t>
  </si>
  <si>
    <t>Bakkers</t>
  </si>
  <si>
    <t>U0122-1050</t>
  </si>
  <si>
    <t>Basis regeling</t>
  </si>
  <si>
    <t>Vanaf datum indiensttreding dan wel de dag van aansluiting van de werkgever bij het fonds, vanaf 1e van de maand 20 jaar.</t>
  </si>
  <si>
    <t>1e dag van de maand 68 jaar.</t>
  </si>
  <si>
    <t>Loon Wfsv</t>
  </si>
  <si>
    <t>U0122-1051</t>
  </si>
  <si>
    <t>Excedent regeling</t>
  </si>
  <si>
    <t>Sociaal Fonds Bakkers</t>
  </si>
  <si>
    <t>S0122-1052</t>
  </si>
  <si>
    <t>Vanaf datum indiensttreding dan wel de dag van aansluiting van de werkgever bij het fonds.</t>
  </si>
  <si>
    <t>1e dag van de maand waarin de AOW gerechtigde leeftijd wordt bereikt</t>
  </si>
  <si>
    <t>Particuliere Beveiliging</t>
  </si>
  <si>
    <t>U0117-1094</t>
  </si>
  <si>
    <t>Vanaf datum indiensttreding of vanaf 1e van de maand 21 jaar (m.u.v. oproepkrachten).</t>
  </si>
  <si>
    <t>Werkelijke SV dagen per periode</t>
  </si>
  <si>
    <t>(bruto uurloon van vaststellingsdatum + vakantiegeld) * ( kleinste van som van normuren en som van verloonde uren) per periode. De kleinste som van normuren en som van verloonde uren dient cumulatief berekend te worden (vanaf 1 januari van het berekeningsjaar of latere toetredingsdatum) zodat fluctuaties gedurende het jaar hierin meegenomen kunnen worden.</t>
  </si>
  <si>
    <t>Het ongemaximeerd aantal uren dat aan de deelnemer voor de inkomstenverhouding in het aangiftetijdvak is verloond, maar tenminste het aantal contracturen</t>
  </si>
  <si>
    <t>U0117-1144</t>
  </si>
  <si>
    <t>Basisregeling, aspiranten; Verplichte regeling, regeling voor toetredingsleeftijd</t>
  </si>
  <si>
    <t>Vanaf datum indiensttreding (m.u.v. oproepkrachten).</t>
  </si>
  <si>
    <t>laatste dag voorafgaand aan overgang naar basisregeling</t>
  </si>
  <si>
    <t>Recreatie</t>
  </si>
  <si>
    <t>U0440-1154</t>
  </si>
  <si>
    <t>Vanaf datum indiensttreding dan wel de dag van aansluiting van de werkgever bij het fonds of bij teruggang van functieschaal hoger dan 9 naar funtieschaal van 9 of lager. Vanaf 1e van de maand 21 jaar. Tenzij in functieschaal hoger dan 9.</t>
  </si>
  <si>
    <t>1e dag van de maand 67 jaar of bij bereiken functieschaal hoger dan 9.</t>
  </si>
  <si>
    <t>Het BTERloon: Loon Wfsv vermeerderd met werknemersdeel pensioenpremie</t>
  </si>
  <si>
    <t>(gemaximeerd pensioengevend loon (BTERloon) minus franchise) * % deeltijd</t>
  </si>
  <si>
    <t>U0440-1155</t>
  </si>
  <si>
    <t>9+ regeling</t>
  </si>
  <si>
    <t>Vanaf datum indiensttreding/datum bereiken functieschaal hoger dan 9 dan wel de dag van aansluiting van de werkgever bij het fonds, vanaf 1e van de maand 21 jaar.</t>
  </si>
  <si>
    <t>1e dag van de maand 67 jaar of bij teruggaan naar functieschaal 9 of lager.</t>
  </si>
  <si>
    <t>S0061-1156</t>
  </si>
  <si>
    <t>Sociaal Fonds (KIKK)</t>
  </si>
  <si>
    <t>Vanaf datum indiensttreding dan wel de dag van aansluiting van de werkgever bij het fonds</t>
  </si>
  <si>
    <t>Er is geen maximale leeftijd voor deelname van het Sociaal Fonds Recreatie.</t>
  </si>
  <si>
    <t xml:space="preserve">loon Wfsv </t>
  </si>
  <si>
    <t>(gemaximeerd pensioengevend loon) * % deeltijd</t>
  </si>
  <si>
    <t>PME</t>
  </si>
  <si>
    <t>U0757-1010</t>
  </si>
  <si>
    <t>00001</t>
  </si>
  <si>
    <r>
      <t xml:space="preserve">Basispensioenregeling; Verplichte basispensioenregeling PME. </t>
    </r>
    <r>
      <rPr>
        <b/>
        <sz val="10"/>
        <rFont val="Arial"/>
        <family val="2"/>
      </rPr>
      <t>Exclusief</t>
    </r>
    <r>
      <rPr>
        <sz val="10"/>
        <rFont val="Arial"/>
        <family val="2"/>
      </rPr>
      <t xml:space="preserve"> variabele bestandsdelen</t>
    </r>
  </si>
  <si>
    <t>1e dag v.d. maand 18 jaar</t>
  </si>
  <si>
    <t>1e dag van de maand waarin AOW datum wordt bereikt</t>
  </si>
  <si>
    <t>Vaste bruto fulltime jaarsalaris per 1/1 (of latere datum indiensttreding), incl. vakantietoeslag, provisie over voorgaand jaar, 13e maand, oververdienste vanuit cao</t>
  </si>
  <si>
    <t>(gemaximeerd pensioengevend loon minus franchise) * % deeltijd (per periode).</t>
  </si>
  <si>
    <t>Voor werknemers met een arbeidsovereenkomst met vast aantal uren: de contractuele uren. Per periode gelijkblijvende uren.
Voor oproepkrachten de feitelijk gewerkte uren. Meeruren zijn niet pensioengevend</t>
  </si>
  <si>
    <t>n.v.t. Is onderdeel van het regelingloon</t>
  </si>
  <si>
    <t>00002</t>
  </si>
  <si>
    <r>
      <t xml:space="preserve">Basispensioenregeling; Verplichte basispensioenregeling PME. </t>
    </r>
    <r>
      <rPr>
        <b/>
        <sz val="10"/>
        <rFont val="Arial"/>
        <family val="2"/>
      </rPr>
      <t>Inclusief</t>
    </r>
    <r>
      <rPr>
        <sz val="10"/>
        <rFont val="Arial"/>
        <family val="2"/>
      </rPr>
      <t xml:space="preserve"> variabele bestandsdelen</t>
    </r>
  </si>
  <si>
    <r>
      <t xml:space="preserve">Vaste bruto fulltime jaarsalaris per 1/1 (of latere datum indiensttreding), incl. vakantietoeslag, provisie over voorgaand jaar, 13e maand, oververdienste.
</t>
    </r>
    <r>
      <rPr>
        <b/>
        <sz val="10"/>
        <rFont val="Arial"/>
        <family val="2"/>
      </rPr>
      <t>Plus</t>
    </r>
    <r>
      <rPr>
        <sz val="10"/>
        <rFont val="Arial"/>
        <family val="2"/>
      </rPr>
      <t xml:space="preserve"> variabel salaris huidig jaar, zoals: ploegentoeslag en afwijkende werktijden, SAO toeslag. 
</t>
    </r>
    <r>
      <rPr>
        <b/>
        <sz val="10"/>
        <rFont val="Arial"/>
        <family val="2"/>
      </rPr>
      <t>Plus</t>
    </r>
    <r>
      <rPr>
        <sz val="10"/>
        <rFont val="Arial"/>
        <family val="2"/>
      </rPr>
      <t xml:space="preserve"> evt. Incidenteel variabel salaris huidig jaar (bonus, winstdeling, etc)</t>
    </r>
  </si>
  <si>
    <t xml:space="preserve">(gemaximeerd pensioengevend loon minus franchise) * % deeltijd (per periode). </t>
  </si>
  <si>
    <t>00004</t>
  </si>
  <si>
    <r>
      <t xml:space="preserve">Basispensioenregeling; Verplichte basispensioenregeling PME. </t>
    </r>
    <r>
      <rPr>
        <b/>
        <sz val="10"/>
        <rFont val="Arial"/>
        <family val="2"/>
      </rPr>
      <t xml:space="preserve">85% werkgevers. Exclusief variabele bestandsdelen
WG MN WG TKP Handelsnaam
</t>
    </r>
    <r>
      <rPr>
        <sz val="10"/>
        <rFont val="Arial"/>
        <family val="2"/>
      </rPr>
      <t>135427 12464670 Hilarius Haarlem Holland B.V.
137329 12465546 Conoship International Bv
137352 12465569 Apollo Service Bv
137354 12465571 Apollo VTS B.V.
137425 12465642 Uno Roestvaststaal Bv
137434 12465651 Handelmaatschappij Vermolen B.V.
137523 12465739 Janssen Fritsen B.V.
137696 12465912 Duiker Combustion Engineers Bv
137804 12466020 Techno Gamma Techniek Bv
137819 12466035 Quavac Bv</t>
    </r>
    <r>
      <rPr>
        <b/>
        <sz val="10"/>
        <rFont val="Arial"/>
        <family val="2"/>
      </rPr>
      <t xml:space="preserve">
</t>
    </r>
  </si>
  <si>
    <t>00005</t>
  </si>
  <si>
    <r>
      <t xml:space="preserve">Basispensioenregeling; Verplichte basispensioenregeling PME. </t>
    </r>
    <r>
      <rPr>
        <b/>
        <sz val="10"/>
        <rFont val="Arial"/>
        <family val="2"/>
      </rPr>
      <t xml:space="preserve">85% werkgevers. Inclusief variabele bestandsdelen
WG MN WG TKP Handelsnaam
</t>
    </r>
    <r>
      <rPr>
        <sz val="10"/>
        <rFont val="Arial"/>
        <family val="2"/>
      </rPr>
      <t xml:space="preserve">135427 12464670 Hilarius Haarlem Holland B.V.
137329 12465546 Conoship International Bv
137352 12465569 Apollo Service Bv
137354 12465571 Apollo VTS B.V.
137425 12465642 Uno Roestvaststaal Bv
137434 12465651 Handelmaatschappij Vermolen B.V.
137523 12465739 Janssen Fritsen B.V.
137696 12465912 Duiker Combustion Engineers Bv
137804 12466020 Techno Gamma Techniek Bv
137819 12466035 Quavac Bv
</t>
    </r>
  </si>
  <si>
    <t>U0757-1020</t>
  </si>
  <si>
    <r>
      <t xml:space="preserve">Aanvullend reglement excedent; Vrijwillige aanvullende excedentregeling. Variant: </t>
    </r>
    <r>
      <rPr>
        <b/>
        <sz val="10"/>
        <rFont val="Arial"/>
        <family val="2"/>
      </rPr>
      <t>Laag, exclusief variabele bestandsdelen</t>
    </r>
  </si>
  <si>
    <t>Leeftijd staffel, leeftijd op 31-12 van het betreffende jaar</t>
  </si>
  <si>
    <r>
      <t xml:space="preserve">Aanvullend reglement excedent; Vrijwillige aanvullende excedentregeling. Variant: </t>
    </r>
    <r>
      <rPr>
        <b/>
        <sz val="10"/>
        <rFont val="Arial"/>
        <family val="2"/>
      </rPr>
      <t>Hoog, exclusief variabele bestandsdelen</t>
    </r>
  </si>
  <si>
    <t>00003</t>
  </si>
  <si>
    <r>
      <t xml:space="preserve">Aanvullend reglement excedent; Vrijwillige aanvullende excedentregeling. Variant: </t>
    </r>
    <r>
      <rPr>
        <b/>
        <sz val="10"/>
        <rFont val="Arial"/>
        <family val="2"/>
      </rPr>
      <t>Laag, inclusief variabele bestandsdelen</t>
    </r>
  </si>
  <si>
    <r>
      <t xml:space="preserve">Aanvullend reglement excedent; Vrijwillige aanvullende excedentregeling. Variant: </t>
    </r>
    <r>
      <rPr>
        <b/>
        <sz val="10"/>
        <rFont val="Arial"/>
        <family val="2"/>
      </rPr>
      <t>Hoog, inclusief variabele bestandsdelen</t>
    </r>
  </si>
  <si>
    <t>00006</t>
  </si>
  <si>
    <r>
      <t xml:space="preserve">Aanvullend reglement excedent; Vrijwillige aanvullende excedentregeling. Variant: </t>
    </r>
    <r>
      <rPr>
        <b/>
        <sz val="10"/>
        <rFont val="Arial"/>
        <family val="2"/>
      </rPr>
      <t xml:space="preserve">Laag, exclusief variabele bestandsdelen. 85% werkgevers
WG MN WG TKP Handelsnaam
</t>
    </r>
    <r>
      <rPr>
        <sz val="10"/>
        <rFont val="Arial"/>
        <family val="2"/>
      </rPr>
      <t xml:space="preserve">135427 12464670 Hilarius Haarlem Holland B.V.
137329 12465546 Conoship International Bv
137352 12465569 Apollo Service Bv
137354 12465571 Apollo VTS B.V.
137425 12465642 Uno Roestvaststaal Bv
137434 12465651 Handelmaatschappij Vermolen B.V.
137523 12465739 Janssen Fritsen B.V.
137696 12465912 Duiker Combustion Engineers Bv
137804 12466020 Techno Gamma Techniek Bv
137819 12466035 Quavac Bv
</t>
    </r>
  </si>
  <si>
    <r>
      <t xml:space="preserve">Leeftijd staffel, leeftijd op 31-12 van het betreffende jaar * </t>
    </r>
    <r>
      <rPr>
        <b/>
        <sz val="10"/>
        <rFont val="Arial"/>
        <family val="2"/>
      </rPr>
      <t>85%</t>
    </r>
  </si>
  <si>
    <t>00007</t>
  </si>
  <si>
    <r>
      <t xml:space="preserve">Aanvullend reglement excedent; Vrijwillige aanvullende excedentregeling. Variant: </t>
    </r>
    <r>
      <rPr>
        <b/>
        <sz val="10"/>
        <rFont val="Arial"/>
        <family val="2"/>
      </rPr>
      <t xml:space="preserve">Hoog, exclusief variabele bestandsdelen. 85% werkgevers
WG MN WG TKP Handelsnaam
</t>
    </r>
    <r>
      <rPr>
        <sz val="10"/>
        <rFont val="Arial"/>
        <family val="2"/>
      </rPr>
      <t xml:space="preserve">135427 12464670 Hilarius Haarlem Holland B.V.
137329 12465546 Conoship International Bv
137352 12465569 Apollo Service Bv
137354 12465571 Apollo VTS B.V.
137425 12465642 Uno Roestvaststaal Bv
137434 12465651 Handelmaatschappij Vermolen B.V.
137523 12465739 Janssen Fritsen B.V.
137696 12465912 Duiker Combustion Engineers Bv
137804 12466020 Techno Gamma Techniek Bv
137819 12466035 Quavac Bv
</t>
    </r>
  </si>
  <si>
    <r>
      <t xml:space="preserve">Leeftijd staffel, leeftijd op 31-12 van het betreffende jaar </t>
    </r>
    <r>
      <rPr>
        <b/>
        <sz val="10"/>
        <rFont val="Arial"/>
        <family val="2"/>
      </rPr>
      <t>* 85%</t>
    </r>
  </si>
  <si>
    <t>00008</t>
  </si>
  <si>
    <r>
      <t xml:space="preserve">Aanvullend reglement excedent; Vrijwillige aanvullende excedentregeling. Variant: </t>
    </r>
    <r>
      <rPr>
        <b/>
        <sz val="10"/>
        <rFont val="Arial"/>
        <family val="2"/>
      </rPr>
      <t xml:space="preserve">Laag, inclusief variabele bestandsdelen. 85% werkgevers
WG MN WG TKP Handelsnaam
</t>
    </r>
    <r>
      <rPr>
        <sz val="10"/>
        <rFont val="Arial"/>
        <family val="2"/>
      </rPr>
      <t>135427 12464670 Hilarius Haarlem Holland B.V.
137329 12465546 Conoship International Bv
137352 12465569 Apollo Service Bv
137354 12465571 Apollo VTS B.V.
137425 12465642 Uno Roestvaststaal Bv
137434 12465651 Handelmaatschappij Vermolen B.V.
137523 12465739 Janssen Fritsen B.V.
137696 12465912 Duiker Combustion Engineers Bv
137804 12466020 Techno Gamma Techniek Bv
137819 12466035 Quavac Bv</t>
    </r>
    <r>
      <rPr>
        <b/>
        <sz val="10"/>
        <rFont val="Arial"/>
        <family val="2"/>
      </rPr>
      <t xml:space="preserve">
</t>
    </r>
  </si>
  <si>
    <t>00009</t>
  </si>
  <si>
    <r>
      <t xml:space="preserve">Aanvullend reglement excedent; Vrijwillige aanvullende excedentregeling. Variant: </t>
    </r>
    <r>
      <rPr>
        <b/>
        <sz val="10"/>
        <rFont val="Arial"/>
        <family val="2"/>
      </rPr>
      <t xml:space="preserve">Hoog, inclusief variabele bestandsdelen. 85% werkgevers
WG MN WG TKP Handelsnaam
</t>
    </r>
    <r>
      <rPr>
        <sz val="10"/>
        <rFont val="Arial"/>
        <family val="2"/>
      </rPr>
      <t xml:space="preserve">135427 12464670 Hilarius Haarlem Holland B.V.
137329 12465546 Conoship International Bv
137352 12465569 Apollo Service Bv
137354 12465571 Apollo VTS B.V.
137425 12465642 Uno Roestvaststaal Bv
137434 12465651 Handelmaatschappij Vermolen B.V.
137523 12465739 Janssen Fritsen B.V.
137696 12465912 Duiker Combustion Engineers Bv
137804 12466020 Techno Gamma Techniek Bv
137819 12466035 Quavac Bv
</t>
    </r>
  </si>
  <si>
    <t>U0757-1030</t>
  </si>
  <si>
    <r>
      <t xml:space="preserve">Vrijwillige aanvullende WIA-excedentregeling; Reglement WIA-excedent. </t>
    </r>
    <r>
      <rPr>
        <b/>
        <sz val="10"/>
        <rFont val="Arial"/>
        <family val="2"/>
      </rPr>
      <t>Exclusief variabele bestandsdelen</t>
    </r>
  </si>
  <si>
    <t>Maximum WIA-premieloon</t>
  </si>
  <si>
    <t>Fulltime loon waarover uitkering volgens WIA maximaal wordt berekend</t>
  </si>
  <si>
    <t xml:space="preserve">Leeftijd staffel, leeftijd op 31-12 van het betreffende jaar * dekkingspercentage </t>
  </si>
  <si>
    <t xml:space="preserve"> Parttime jaarsalaris minus vaste franchise (maximum WIA loon)</t>
  </si>
  <si>
    <r>
      <t xml:space="preserve">Vrijwillige aanvullende WIA-excedentregeling; Reglement WIA-excedent. </t>
    </r>
    <r>
      <rPr>
        <b/>
        <sz val="10"/>
        <rFont val="Arial"/>
        <family val="2"/>
      </rPr>
      <t>Inclusief variabele bestandsdelen</t>
    </r>
  </si>
  <si>
    <r>
      <t xml:space="preserve">Regeling kenmerk </t>
    </r>
    <r>
      <rPr>
        <sz val="10"/>
        <rFont val="Arial"/>
        <family val="2"/>
      </rPr>
      <t>&lt;RegKnmrk&gt;</t>
    </r>
  </si>
  <si>
    <r>
      <t xml:space="preserve">Regeling variant </t>
    </r>
    <r>
      <rPr>
        <sz val="10"/>
        <rFont val="Arial"/>
        <family val="2"/>
      </rPr>
      <t>&lt;RegVrnt&gt;</t>
    </r>
  </si>
  <si>
    <r>
      <t xml:space="preserve">Opbouw 'Regelingloon' </t>
    </r>
    <r>
      <rPr>
        <sz val="10"/>
        <rFont val="Arial"/>
        <family val="2"/>
      </rPr>
      <t>&lt;RegLn&gt;</t>
    </r>
  </si>
  <si>
    <r>
      <t xml:space="preserve">Opbouw 'Premiegrondslag' </t>
    </r>
    <r>
      <rPr>
        <sz val="10"/>
        <rFont val="Arial"/>
        <family val="2"/>
      </rPr>
      <t>&lt;PremieGrslg&gt;</t>
    </r>
  </si>
  <si>
    <r>
      <t xml:space="preserve">Definitie 'Verloonde uren voor regeling' </t>
    </r>
    <r>
      <rPr>
        <sz val="10"/>
        <rFont val="Arial"/>
        <family val="2"/>
      </rPr>
      <t>&lt;AantVerlUPens&gt;</t>
    </r>
  </si>
  <si>
    <r>
      <t xml:space="preserve">Definitie 'Variabel inkomen - Onregelmatigheidstoeslag' </t>
    </r>
    <r>
      <rPr>
        <sz val="10"/>
        <rFont val="Arial"/>
        <family val="2"/>
      </rPr>
      <t>&lt;OnrTsl&gt;</t>
    </r>
  </si>
  <si>
    <r>
      <t>Definitie 'Variabel inkomen - Provisie'</t>
    </r>
    <r>
      <rPr>
        <sz val="10"/>
        <rFont val="Arial"/>
        <family val="2"/>
      </rPr>
      <t xml:space="preserve"> &lt;Prov&gt;</t>
    </r>
  </si>
  <si>
    <t>Wordt per jaar met de WG afgesproken. Met een maximum van € 114.866,00 (2022)</t>
  </si>
  <si>
    <t>Voor WG die vallen onder de CAO Zorgverzekeraars is dit een vastgesteld bedrag. Wordt jaarlijks opnieuw vastgesteld, per 1-1-2022 € 15.015,00 (uitgaande van een maximaal parttimepercentage van 100%)
Voor WG die vallen onder de CAO Verzekeringsbedrijf Binnendienst is dit een vastgesteld bedrag. Wordt jaarlijks opnieuw vastgesteld, per 1-1-2022 € 15.203,00 (uitgaande van een maximaal parttimepercentage van 100%)
Voor werkgevers die niet onder een CAO vallen, of geen CAO volgen, kan een afwijkende franchise gelden. Wettelijk minumum is €  14.802 (in 2022)</t>
  </si>
  <si>
    <t>zie CAO</t>
  </si>
  <si>
    <t>Contractueel overeengekomen bruto salaris per jaar waarvan het fiscaal maximale bedrag per 1 januari 2022 € 114.866,00 bedraagt inclusief de vakantietoeslag, eindejaarsuitkering en andere vaste toeslagen. Dit grensbedrag wordt jaarlijks aangepast. Voor een deeltijdwerknemer geldt een pro rata maximaal bruto jaarsalaris waarover pensioen op basis van deze regeling kan worden opgebouwd.
Onder het bruto salaris per jaar wordt mede verstaan andere beloningsbestanddelen waarvan de deelnemer en de werkgever zijn overeengekomen dat deze onderdeel van bovengenoemd jaarsalaris zijn</t>
  </si>
  <si>
    <t>Voor WG die vallen onder de CAO Zorgverzekeraars is dit een vastgesteld bedrag. Wordt jaarlijks opnieuw vastgesteld, per 1-1-2021 € 15.015,00 (uitgaande van een maximaal parttimepercentage van 100%)
Voor WG die vallen onder de CAO Verzekeringsbedrijf Binnendienst is dit een vastgesteld bedrag. Wordt jaarlijks opnieuw vastgesteld, per 1-1-2021 € 15.203,00 (uitgaande van een maximaal parttimepercentage van 100%)
Voor werkgevers die niet onder een CAO vallen, of geen CAO volgen, kan een afwijkende franchise gelden. Wettelijk minumum is €  14.802 (in 2022)</t>
  </si>
  <si>
    <t xml:space="preserve">Wordt jaarlijks opnieuw vastgesteld, per 1-1-2022 € 114.866,00 </t>
  </si>
  <si>
    <t>BPL</t>
  </si>
  <si>
    <t>U0116-1001</t>
  </si>
  <si>
    <t>1e dag van de maand 21 jaar</t>
  </si>
  <si>
    <t>In gebroken perioden een berekening op basis van gewerkte uren / maximaal aantal uren in periode</t>
  </si>
  <si>
    <t>Het in de geldende periode uitbetaalde loon eventueel vermeerderd met het variabel loon</t>
  </si>
  <si>
    <t>U0116-1002</t>
  </si>
  <si>
    <t>Excedentregeling DB (middelloonregeling)</t>
  </si>
  <si>
    <t>Excedentregeling DC (premieregeling)</t>
  </si>
  <si>
    <t>U0116-1003</t>
  </si>
  <si>
    <t>Colland Arbeidsmarkt</t>
  </si>
  <si>
    <t>S0116-2001</t>
  </si>
  <si>
    <t>Einde van het dienstverband</t>
  </si>
  <si>
    <t>Gemaximeerd pensioengevend loon</t>
  </si>
  <si>
    <t>Hout en jachtbouw</t>
  </si>
  <si>
    <t>Hout en Jachtbouw</t>
  </si>
  <si>
    <t xml:space="preserve">Ouderdomspensioen en Nabestaandenpensioen (Branchepensioen Houtverwerkende Industrie); reglement 2019; Verplichte pensioenregeling
</t>
  </si>
  <si>
    <t>€ 59.706,-</t>
  </si>
  <si>
    <t>€ 16.377,-</t>
  </si>
  <si>
    <t>dag van indiensttreding</t>
  </si>
  <si>
    <t>Ouderdomspensioen en Nabestaandenpensioen (Branchepensioen Jachtbouw); reglement 2019; Verplichte pensioenregeling</t>
  </si>
  <si>
    <t>Excedentregeling; reglement 2019; Vrijwillig contract</t>
  </si>
  <si>
    <t>€ 114.866,-</t>
  </si>
  <si>
    <t>€ 28,70481
Uitkomst van max pensioengevend loon / jaar uren [€  59.706,00 / 2080 uur]
op basis van 40 uur per week
afgerond naar boven</t>
  </si>
  <si>
    <t>€ 7,72211
Uitkomst van franchise per jaar/ jaar uren [€  16.062,00 / 2080 uur]
op basis van 40 uur per week
afgerond naar beneden</t>
  </si>
  <si>
    <t>€ 55,22404
Uitkomst van max pensioengevend loon / jaar uren [€  114.866,00 / 2080 uur]
op basis van 40 uur per week
afgerond naar boven</t>
  </si>
  <si>
    <t>€ 28,70480
Uitkomst van franchise per jaar / jaar uren [€  59.706,00 / 2080 uur]
op basis van 40 uur per week
afgerond naar beneden</t>
  </si>
  <si>
    <t>Vlep - SOCIAAL FONDS</t>
  </si>
  <si>
    <t>MOLENAARS</t>
  </si>
  <si>
    <t>Bedrijfspensioenfonds Molenaars</t>
  </si>
  <si>
    <t>Appel Pensioenuitvoering</t>
  </si>
  <si>
    <t>U0182-1111</t>
  </si>
  <si>
    <t>Verplichte basispensioenregeling, 55-; Verplichte pensioenregeling</t>
  </si>
  <si>
    <t>tijdvakken (12 of 13) + breuk gedeeltelijke periode op basis van 30-dagen/maand resp. 20-dagen/4-weken</t>
  </si>
  <si>
    <t xml:space="preserve">Ongemaximeerd vast fulltime bruto jaarsalaris + vakantiegeld + vaste toeslagen + (minimum resultatenuitkering voorgaand jaar - alleen 25% pensioengevend)
</t>
  </si>
  <si>
    <t>gemaximeerd regelingloon - franchise</t>
  </si>
  <si>
    <t>Contracturen van de deelnemer in het tijdvak of,
indien 0-uren contract het daadwerkelijk aantal gewerkte uren in een tijdvak.</t>
  </si>
  <si>
    <t>n.v.t. - is onderdeel van het regelingloon</t>
  </si>
  <si>
    <t>U0182-1180</t>
  </si>
  <si>
    <r>
      <rPr>
        <b/>
        <sz val="10"/>
        <rFont val="Arial"/>
        <family val="2"/>
      </rPr>
      <t>Premieovk</t>
    </r>
    <r>
      <rPr>
        <sz val="10"/>
        <rFont val="Arial"/>
        <family val="2"/>
      </rPr>
      <t xml:space="preserve">: Leeftijdsafhankelijk premie%
</t>
    </r>
    <r>
      <rPr>
        <b/>
        <sz val="10"/>
        <rFont val="Arial"/>
        <family val="2"/>
      </rPr>
      <t>Middelloon:</t>
    </r>
    <r>
      <rPr>
        <sz val="10"/>
        <rFont val="Arial"/>
        <family val="2"/>
      </rPr>
      <t xml:space="preserve"> actuariele premie</t>
    </r>
  </si>
  <si>
    <t>regelingloon - maximum regelingloon</t>
  </si>
  <si>
    <t>SLAGERS</t>
  </si>
  <si>
    <t>Stichting De Samenwerking Pensioenfonds voor het Slagersbedrijf</t>
  </si>
  <si>
    <t>U0162-1157</t>
  </si>
  <si>
    <t>Ouderdomspensioen en nabestaandenpensioen; Verplichte pensioenregeling</t>
  </si>
  <si>
    <t>Werkbare dagen
Maximaal 1.976 uur per jaar
(260 dagen * 7,6 uur)
(260 dgn / 12 maand = 21,66667 dgn per maand)
(260 dgn / 13 periodes = 20 dgn per periode)</t>
  </si>
  <si>
    <t xml:space="preserve">1. Dit is het loon uit een dienstbetrekking overeenkomstig Hoofdstuk II van de Wet op de Loonbelasting 1964, waarbij artikel 11, eerste lid, onderdeel j en artikel 10 lid 4 buiten toepassing blijven.
Tot het loon behoren niet:
a. hetgeen uit een vroegere dienstbetrekking als bedoeld in de Wet op de loonbelasting 1964 wordt genoten met uitzondering van:
hetgeen wordt genoten op grond van de artikelen 628, 628a en 629 van Boek 7 van het Burgerlijk Wetboek, alsmede hetgeen door de werknemer met een publiekrechtelijke dienstbetrekking wordt genoten op grond van naar aard en strekking overeenkomstige regelingen, en de aanvullingen daarop van degene tot wie de werknemer in dienstbetrekking staat;
b. eindheffingsbestanddelen als bedoeld in artikel 31, eerste lid, onderdeel b tot en met h, van de Wet op de loonbelasting 1964;
c. een vergoeding als bedoeld in artikel 46 van de Zorgverzekeringswet;
d. uitkeringen op grond van een regeling als bedoeld in artikel 11, eerste lid, onderdeel j, onder 5º, van de Wet op de loonbelasting 1964;
e. het genot van een ter beschikking gestelde auto.
</t>
  </si>
  <si>
    <t>Het ongemaximeerd aantal uren dat aan de deelnemer voor de inkomstenverhouding in het aangiftetijdvak is verloond.</t>
  </si>
  <si>
    <t>U0162-1186</t>
  </si>
  <si>
    <t>Pensioenregeling; Aspiranten
Nabestaandenpensioen(en) en Wezenpensioen op risicobasis; Verplicht</t>
  </si>
  <si>
    <t>SLAGERS - SOCIAAL FONDS</t>
  </si>
  <si>
    <t xml:space="preserve">Stichting Vormings- en Ontwikkelingsfonds in het Slagersbedrijf </t>
  </si>
  <si>
    <t>S0058-1158</t>
  </si>
  <si>
    <t>Sociaal Fonds Slagersbedrijf, Verplichte regeling</t>
  </si>
  <si>
    <t>15 jaar:  € 6.706
16 jaar:  € 7.713
17 jaar:  € 8.831
18 jaar:  € 11.178
19 jaar:  € 13.413
20 jaar:  € 17.884
21 jaar:  € 22.356
22 jaar e.o: € 22.356</t>
  </si>
  <si>
    <t xml:space="preserve">Gemaximeerd regelingloon in periode met aftrek van franchise, rekening houdend met VCR
Het maximumloon wordt gerelateerd aan een parttimepercentage.
</t>
  </si>
  <si>
    <r>
      <t xml:space="preserve">Ouderdoms- en Partnerpensioen sector </t>
    </r>
    <r>
      <rPr>
        <sz val="10"/>
        <rFont val="Arial"/>
        <family val="2"/>
      </rPr>
      <t xml:space="preserve">Kartonnage en Flexibele Verpakkingen, verplicht
DB-regeling op basis van doorsneepremie met ultimo grondslag
</t>
    </r>
  </si>
  <si>
    <t>€ 114.866,00 (koppelen aan max fiscaal)</t>
  </si>
  <si>
    <r>
      <t xml:space="preserve">Aantal </t>
    </r>
    <r>
      <rPr>
        <sz val="10"/>
        <rFont val="Arial"/>
        <family val="2"/>
      </rPr>
      <t>pensioengevende uren. Bij gelijkblijvend dienstverband wordt in iedere periode hetzelfde aantal verloonde uren doorgegeven</t>
    </r>
  </si>
  <si>
    <t>Gemaximeerd regelingloon in periode met aftrek van franchise. 
NB: franchise en max loon zijn niet afhankelijk van parttimepercentage.</t>
  </si>
  <si>
    <t>Verzekerd ANW-hiaatbedrag met maximum €18.515,00 (bedrag 2022)</t>
  </si>
  <si>
    <t>Ouderdoms- en Partnerpensioen sector Groothandel in Aardappelen, voor verplicht gestelde functiegroepen
DB-regeling op basis van doorsneepremie met primo grondslag</t>
  </si>
  <si>
    <t>Ouderdoms- en Partnerpensioen sector Groothandel in Aardappelen, voor niet-verplicht gestelde functiegroepen
DB-regeling op basis van doorsneepremie met primo grondslag</t>
  </si>
  <si>
    <t>Ouderdoms- en Partnerpensioen sector Groothandel in Groente en Fruit , voor verplicht gestelde functiegroepen
DB-regeling op basis van doorsneepremie met primo grondslag</t>
  </si>
  <si>
    <t>Ouderdoms- en Partnerpensioen sector Groothandel in Groente en Fruit, voor niet-verplicht gestelde functiegroepen
DB-regeling op basis van doorsneepremie met primo grondslag</t>
  </si>
  <si>
    <t>Ouderdoms- en Partnerpensioen sector Groothandel in Kaas (Partikuliere Kaaspakhuisbedrijf), voor verplicht gestelde functiegroepen
DB-regeling op basis van doorsneepremie met primo grondslag</t>
  </si>
  <si>
    <t>Ouderdoms- en Partnerpensioen sector Groothandel in Kaas (Partikuliere Kaaspakhuisbedrijf), voor niet-verplicht gestelde functiegroepen
DB-regeling op basis van doorsneepremie met primo grondslag</t>
  </si>
  <si>
    <t>Ouderdoms- en Partnerpensioen sector Groothandel in Eieren, voor verplicht gestelde functiegroepen
DB-regeling op basis van doorsneepremie met primo grondslag</t>
  </si>
  <si>
    <t>Ouderdoms- en Partnerpensioen sector Groothandel in Eieren, voor niet-verplicht gestelde functiegroepen
DB-regeling op basis van doorsneepremie met primo grondslag</t>
  </si>
  <si>
    <t>Excedentregeling Ouderdoms- en Partnerpensioen sector Groothandel in Eieren, vrijwillige regeling op werkgeversniveau
DB-regeling op basis van doorsneepremie met primo grondslag</t>
  </si>
  <si>
    <t>Gemaximeerd regelingloon in periode na aftrek van franchise. 
NB: max loon is niet afhankelijk van parttimepercentage</t>
  </si>
  <si>
    <t>Regelingen DC en Hybride (vrijwillige aansluiting met DB- én DC-regeling)</t>
  </si>
  <si>
    <t>Gemaximeerd regelingloon in periode met aftrek van franchise, rekening houdend met VCR. 
NB: franchise en max loon zijn niet afhankelijk van parttimepercentage.</t>
  </si>
  <si>
    <t>Individueel extra inleggen DC deelnemer
Eenmalige inleg
NB: minimum bedrag € 250,-</t>
  </si>
  <si>
    <t>Individueel extra inleggen DC deelnemer
Periodieke inleg
NB: minimum bedrag € 75,-</t>
  </si>
  <si>
    <t>Collectieve WIA-excedent 
NB: aanvullende regeling: alleen te gebruiken wanneer dit is afgesproken in de overeenkomst met de werkgever en de basisregeling ultimo is.</t>
  </si>
  <si>
    <t>Collectieve ANW-verzekering 
NB: aanvullende regeling: alleen te gebruiken wanneer dit is afgesproken in de overeenkomst met de werkgever en de basisregeling ultimo is.</t>
  </si>
  <si>
    <t>Maximum Normpensioen
€ 114.866 per jaar (2022)
Maximum regeling loon is op basis van vastloon plus variabel loon</t>
  </si>
  <si>
    <t xml:space="preserve">Dit is een vastgesteld bedrag. Wordt jaarlijks opnieuw vastgesteld 
(uitgaande van een maximaal parttimepercentage van 100%)
€ 14.802,= (2022)
</t>
  </si>
  <si>
    <t xml:space="preserve">23,94% over de grondslag
Vermeerderd met een vastbedrag van € 201 op jaarbasis (per maand in rekening gebracht, 1/12 deel van € 201 = €16,75 pm)
</t>
  </si>
  <si>
    <t>11,97% over de grondslag
Vermeerderd met een vastbedrag van € 100,50 op jaarbasis (per maand in rekening gebdracht. 1/12 deel van € 100,50 = € 8,38 pm)</t>
  </si>
  <si>
    <t>11,97% over de grondslag
Vermeerderd met een vastbedrag van € 100,50 op jaarbasis (per maand in rekening gebdracht. 1/12 deel van € 100,50 = € 8,37 pm)</t>
  </si>
  <si>
    <t>Deelname stopt;
- op de dag waarop u voor het laatst voldeed aan de voorwaarden voor deelname aan deze pensioenregeling;
- op de dag dat u overlijdt;
- op de laatste dag van de maand waarin de deelnemer 68 jaar is geworden.</t>
  </si>
  <si>
    <r>
      <t xml:space="preserve">De pensioengrondslag in het kalenderjaar is gelijk aan: 
- het vaste fulltime jaarsalaris in het kalenderjaar verminderd met de franchise
- vermenigvuldigd met </t>
    </r>
    <r>
      <rPr>
        <sz val="10"/>
        <color rgb="FFFF0000"/>
        <rFont val="Arial"/>
        <family val="2"/>
      </rPr>
      <t>uw parttime percentage</t>
    </r>
    <r>
      <rPr>
        <sz val="10"/>
        <rFont val="Arial"/>
        <family val="2"/>
      </rPr>
      <t xml:space="preserve">, 
Het variabel loon valt ook onder de premiegrondslag, maar kan eventueel apart worden berekend.
- vermeerderd met het werkelijk variabel jaarsalaris over het voorgaand jaar.
</t>
    </r>
  </si>
  <si>
    <r>
      <t xml:space="preserve">Dit is een vastgesteld bedrag. Wordt jaarlijks opnieuw vastgesteld 
(uitgaande van een maximaal parttimepercentage van 100%)
€ 14.802,= (2022)
</t>
    </r>
    <r>
      <rPr>
        <sz val="10"/>
        <color rgb="FFFF0000"/>
        <rFont val="Arial"/>
        <family val="2"/>
      </rPr>
      <t>Franchise over het variabel loon is alleen van toepassing als het totaal vast loon onder de franchise blijft.</t>
    </r>
    <r>
      <rPr>
        <sz val="10"/>
        <rFont val="Arial"/>
        <family val="2"/>
      </rPr>
      <t xml:space="preserve">
</t>
    </r>
  </si>
  <si>
    <t xml:space="preserve">23,94% over de grondslag
</t>
  </si>
  <si>
    <t xml:space="preserve">11,97% over de grondslag
</t>
  </si>
  <si>
    <t xml:space="preserve">Indien voor het variabel loon apart de premie wordt berekend;
(uitgaande dat de franchise volledig is benut bij het vastloon)
De pensioengrondslag in het kalenderjaar is gelijk aan: 
- Het werkelijk totaal variabel jaarsalaris over het voorgaand jaar.
</t>
  </si>
  <si>
    <t xml:space="preserve">23,94% over de grondslag
</t>
  </si>
  <si>
    <t>19,31% over de grondslag
Vermeerderd met een vastbedrag van € 201 op jaarbasis (per maand in rekening gebracht, 1/12 deel van € 201 = €16,75 pm)
(volledig voor rekening wgr)</t>
  </si>
  <si>
    <t xml:space="preserve">4,63% over de grondslag
</t>
  </si>
  <si>
    <t xml:space="preserve">19,31% over de grondslag
</t>
  </si>
  <si>
    <t>Maximum Normpensioen
Voor 2022 het fiscaal maximum</t>
  </si>
  <si>
    <t>0%(Tijdelijke premiestop)</t>
  </si>
  <si>
    <t>Detailhandel</t>
  </si>
  <si>
    <t>Capgemini</t>
  </si>
  <si>
    <t>U0131-1017</t>
  </si>
  <si>
    <t>18,675%
(Textiel 16,50%)
(Schoenmakerij 12,375%)
(Schoen/leder 15,525%)</t>
  </si>
  <si>
    <t>6,075%
(Textiel  8,25%)
(Schoenmakerij 12,375%)
(Schoen/Leder 9,225%)</t>
  </si>
  <si>
    <t>1e dag v.d. maand waarin deelnemer 20 jaar wordt</t>
  </si>
  <si>
    <t>Bruto SV-loon (Wfsv)</t>
  </si>
  <si>
    <t>Het aantal uren dat aan de werknemer voor de inkomstenverhouding in het aangiftetijdvak is verloond. Het betreft hier alleen de uren die meetellen voor de vaststelling van de pensioen- en/of premiegrondslag. Hieronder vallen ook uitbetaalde verlof- of vakantieuren.</t>
  </si>
  <si>
    <t>Ouderdomspensioen en Partnerpensioen Dranken; Verplichte pensioenregeling -&gt; aansluiting na 01-01-2019</t>
  </si>
  <si>
    <t>Ouderdomspensioen en Partnerpensioen Dranken; Verplichte pensioenregeling -&gt; aansluiting vóór 01-01-2019</t>
  </si>
  <si>
    <t>U0131-1022</t>
  </si>
  <si>
    <t>Aanvullende pensioenregeling - excedentregeling</t>
  </si>
  <si>
    <t>Te bepalen in overleg tussen werkgever en werknemer</t>
  </si>
  <si>
    <t>U0131-1019</t>
  </si>
  <si>
    <t>VPL-regeling (15-jaarsregeling) Schoenmakerij; Verplichte pensioenregeling</t>
  </si>
  <si>
    <t>Sociaal Fondsen Detailhandel</t>
  </si>
  <si>
    <t>Sociaal Fonds Aardappelen, Groenten en Fruit</t>
  </si>
  <si>
    <t>S0009-1026</t>
  </si>
  <si>
    <t xml:space="preserve"> n.v.t.</t>
  </si>
  <si>
    <t xml:space="preserve">1e dag van de maand 67 jaar
</t>
  </si>
  <si>
    <t>gemaximeerd pensioengevend loon * % deeltijd</t>
  </si>
  <si>
    <t>Sociaal Fonds Doe-het-zelf</t>
  </si>
  <si>
    <t>S0010-1027</t>
  </si>
  <si>
    <t>Sociaal Fonds Electrotechnische Detailhandel</t>
  </si>
  <si>
    <t>S0012-1029</t>
  </si>
  <si>
    <t>Op 1-1 van het jaar volgend op het jaar waarin de AOW- leeftijd is bereikt</t>
  </si>
  <si>
    <t>Sociaal Fonds Vishandel</t>
  </si>
  <si>
    <t>S0018-1036</t>
  </si>
  <si>
    <t>Stichting Sociaal Fonds Retail Non Food</t>
  </si>
  <si>
    <t>S1000-1200</t>
  </si>
  <si>
    <t xml:space="preserve">Grensbedrag  
€  3.530.000,- </t>
  </si>
  <si>
    <t xml:space="preserve">0,20%
0,15% voor het deel boven het grensbedrag €  3.530.000,- </t>
  </si>
  <si>
    <t>1e dag van de maand waarin de AOW-leeftijd wordt bereikt</t>
  </si>
  <si>
    <t>Stichting Sociaal Fonds Bloemenspeciaalzaken</t>
  </si>
  <si>
    <t>S1000-1201</t>
  </si>
  <si>
    <t>Stichting Sociaal Fonds FKB Groothandel Textiel</t>
  </si>
  <si>
    <t>S1000-1202</t>
  </si>
  <si>
    <t>Premiestaffel</t>
  </si>
  <si>
    <t xml:space="preserve">Franchise alle werkgevers €  15.015 (in 2022)
vanaf premiejaar 2022 wordt deze regeling toegepast.
</t>
  </si>
  <si>
    <t>Standaard franchise werkgevers €  14.802 (in 2022)
Uitzondering Univé Services (814698220L02 AFAS) &amp; ZLM (001595581L01 Visma): 
franchise €15.203 conform cao verzekeraars binnendienst</t>
  </si>
  <si>
    <t>ANW: € 16.201,20</t>
  </si>
  <si>
    <t xml:space="preserve">Doorsneepremie
0,1% over premiegrondslag tot max SV-loon
2,0% over premiegrondslag boven max SV-loon
Max SV-loon (2022): € 59.706,36 </t>
  </si>
  <si>
    <t>Ouderdoms- en Partnerpensioen sector Zeevisserij: Walpersoneel 
DC-regeling op basis van doorsneepremie met ultimo grondslag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</si>
</sst>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7" formatCode="&quot;€&quot;\ #,##0.00;&quot;€&quot;\ \-#,##0.00"/>
    <numFmt numFmtId="44" formatCode="_ &quot;€&quot;\ * #,##0.00_ ;_ &quot;€&quot;\ * \-#,##0.00_ ;_ &quot;€&quot;\ * &quot;-&quot;??_ ;_ @_ "/>
    <numFmt numFmtId="164" formatCode="_-&quot;€&quot;\ * #,##0.00_-;_-&quot;€&quot;\ * #,##0.00\-;_-&quot;€&quot;\ * &quot;-&quot;??_-;_-@_-"/>
    <numFmt numFmtId="165" formatCode="0.000%"/>
    <numFmt numFmtId="166" formatCode="&quot;€&quot;\ #,##0.00"/>
    <numFmt numFmtId="167" formatCode="00000000000"/>
    <numFmt numFmtId="168" formatCode="0.0%"/>
    <numFmt numFmtId="169" formatCode="d/m/yyyy;@"/>
    <numFmt numFmtId="170" formatCode="#,##0.00_ ;\-#,##0.00\ "/>
    <numFmt numFmtId="171" formatCode="0.00000%"/>
    <numFmt numFmtId="172" formatCode="0.000"/>
    <numFmt numFmtId="173" formatCode="_ &quot;€&quot;\ * #,##0.00000_ ;_ &quot;€&quot;\ * \-#,##0.00000_ ;_ &quot;€&quot;\ * &quot;-&quot;??_ ;_ @_ "/>
    <numFmt numFmtId="174" formatCode="_-&quot;€&quot;\ * #,##0.000000_-;_-&quot;€&quot;\ * #,##0.000000\-;_-&quot;€&quot;\ * &quot;-&quot;??_-;_-@_-"/>
    <numFmt numFmtId="175" formatCode="0.0000%"/>
  </numFmts>
  <fonts count="42">
    <font>
      <sz val="10"/>
      <name val="Arial"/>
    </font>
    <font>
      <sz val="11"/>
      <color theme="1"/>
      <name val="Calibri"/>
      <family val="2"/>
      <scheme val="minor"/>
    </font>
    <font>
      <sz val="10"/>
      <color theme="1"/>
      <name val="Arial"/>
      <family val="2"/>
    </font>
    <font>
      <sz val="10"/>
      <name val="Arial"/>
      <family val="2"/>
    </font>
    <font>
      <b/>
      <sz val="10"/>
      <name val="Arial"/>
      <family val="2"/>
    </font>
    <font>
      <sz val="8"/>
      <name val="Arial"/>
      <family val="2"/>
    </font>
    <font>
      <sz val="10"/>
      <name val="Arial"/>
      <family val="2"/>
    </font>
    <font>
      <u/>
      <sz val="7"/>
      <color indexed="12"/>
      <name val="Arial"/>
      <family val="2"/>
    </font>
    <font>
      <sz val="11"/>
      <color indexed="8"/>
      <name val="Arial"/>
      <family val="2"/>
    </font>
    <font>
      <sz val="11"/>
      <color indexed="9"/>
      <name val="Arial"/>
      <family val="2"/>
    </font>
    <font>
      <b/>
      <sz val="11"/>
      <color indexed="52"/>
      <name val="Arial"/>
      <family val="2"/>
    </font>
    <font>
      <b/>
      <sz val="11"/>
      <color indexed="9"/>
      <name val="Arial"/>
      <family val="2"/>
    </font>
    <font>
      <sz val="11"/>
      <color indexed="52"/>
      <name val="Arial"/>
      <family val="2"/>
    </font>
    <font>
      <sz val="11"/>
      <color indexed="17"/>
      <name val="Arial"/>
      <family val="2"/>
    </font>
    <font>
      <sz val="11"/>
      <color indexed="62"/>
      <name val="Arial"/>
      <family val="2"/>
    </font>
    <font>
      <b/>
      <sz val="15"/>
      <color indexed="56"/>
      <name val="Arial"/>
      <family val="2"/>
    </font>
    <font>
      <b/>
      <sz val="13"/>
      <color indexed="56"/>
      <name val="Arial"/>
      <family val="2"/>
    </font>
    <font>
      <b/>
      <sz val="11"/>
      <color indexed="56"/>
      <name val="Arial"/>
      <family val="2"/>
    </font>
    <font>
      <sz val="11"/>
      <color indexed="60"/>
      <name val="Arial"/>
      <family val="2"/>
    </font>
    <font>
      <sz val="11"/>
      <color indexed="20"/>
      <name val="Arial"/>
      <family val="2"/>
    </font>
    <font>
      <b/>
      <sz val="18"/>
      <color indexed="56"/>
      <name val="Cambria"/>
      <family val="2"/>
    </font>
    <font>
      <b/>
      <sz val="11"/>
      <color indexed="8"/>
      <name val="Arial"/>
      <family val="2"/>
    </font>
    <font>
      <b/>
      <sz val="11"/>
      <color indexed="63"/>
      <name val="Arial"/>
      <family val="2"/>
    </font>
    <font>
      <i/>
      <sz val="11"/>
      <color indexed="23"/>
      <name val="Arial"/>
      <family val="2"/>
    </font>
    <font>
      <sz val="11"/>
      <color indexed="10"/>
      <name val="Arial"/>
      <family val="2"/>
    </font>
    <font>
      <sz val="10"/>
      <color indexed="14"/>
      <name val="Arial"/>
      <family val="2"/>
    </font>
    <font>
      <b/>
      <u/>
      <sz val="10"/>
      <name val="Arial"/>
      <family val="2"/>
    </font>
    <font>
      <sz val="10"/>
      <name val="Arial"/>
      <family val="2"/>
    </font>
    <font>
      <sz val="11"/>
      <color theme="1"/>
      <name val="Calibri"/>
      <family val="2"/>
      <scheme val="minor"/>
    </font>
    <font>
      <sz val="10"/>
      <name val="Arial"/>
      <family val="2"/>
    </font>
    <font>
      <b/>
      <sz val="10"/>
      <color theme="0"/>
      <name val="Arial"/>
      <family val="2"/>
    </font>
    <font>
      <strike/>
      <sz val="10"/>
      <color rgb="FFFF0000"/>
      <name val="Arial"/>
      <family val="2"/>
    </font>
    <font>
      <sz val="10"/>
      <color rgb="FFFF0000"/>
      <name val="Arial"/>
      <family val="2"/>
    </font>
    <font>
      <sz val="10"/>
      <name val="Arial"/>
    </font>
    <font>
      <sz val="11"/>
      <name val="Arial"/>
      <family val="2"/>
    </font>
    <font>
      <sz val="10"/>
      <color rgb="FF000000"/>
      <name val="Arial"/>
      <family val="2"/>
    </font>
    <font>
      <sz val="10"/>
      <color theme="1"/>
      <name val="Calibri"/>
      <family val="2"/>
      <scheme val="minor"/>
    </font>
    <font>
      <sz val="9"/>
      <color indexed="8"/>
      <name val="ArialMT"/>
    </font>
    <font>
      <b/>
      <u/>
      <sz val="10"/>
      <color rgb="FFFF0000"/>
      <name val="Arial"/>
      <family val="2"/>
    </font>
    <font>
      <b/>
      <sz val="10"/>
      <color rgb="FFFF0000"/>
      <name val="Arial"/>
      <family val="2"/>
    </font>
    <font>
      <sz val="11"/>
      <name val="Calibri"/>
      <family val="2"/>
      <scheme val="minor"/>
    </font>
    <font>
      <sz val="11"/>
      <color rgb="FF000000"/>
      <name val="Calibri"/>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A4B7C8"/>
        <bgColor indexed="64"/>
      </patternFill>
    </fill>
    <fill>
      <patternFill patternType="solid">
        <fgColor rgb="FFDDE4EC"/>
        <bgColor indexed="64"/>
      </patternFill>
    </fill>
    <fill>
      <patternFill patternType="solid">
        <fgColor rgb="FFFFC000"/>
        <bgColor indexed="64"/>
      </patternFill>
    </fill>
    <fill>
      <patternFill patternType="solid">
        <fgColor rgb="FFFFFF00"/>
        <bgColor indexed="64"/>
      </patternFill>
    </fill>
    <fill>
      <patternFill patternType="solid">
        <fgColor theme="1"/>
        <bgColor indexed="64"/>
      </patternFill>
    </fill>
    <fill>
      <patternFill patternType="solid">
        <fgColor rgb="FF00B0F0"/>
        <bgColor indexed="64"/>
      </patternFill>
    </fill>
    <fill>
      <patternFill patternType="solid">
        <fgColor rgb="FFBDA6BA"/>
        <bgColor indexed="64"/>
      </patternFill>
    </fill>
    <fill>
      <patternFill patternType="solid">
        <fgColor theme="0"/>
        <bgColor indexed="64"/>
      </patternFill>
    </fill>
    <fill>
      <patternFill patternType="solid">
        <fgColor theme="5"/>
        <bgColor indexed="64"/>
      </patternFill>
    </fill>
    <fill>
      <patternFill patternType="solid">
        <fgColor theme="4" tint="0.79998168889431442"/>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190">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0" fillId="20" borderId="1" applyNumberFormat="0" applyAlignment="0" applyProtection="0"/>
    <xf numFmtId="0" fontId="11" fillId="21" borderId="2" applyNumberFormat="0" applyAlignment="0" applyProtection="0"/>
    <xf numFmtId="0" fontId="12" fillId="0" borderId="3" applyNumberFormat="0" applyFill="0" applyAlignment="0" applyProtection="0"/>
    <xf numFmtId="0" fontId="13" fillId="4" borderId="0" applyNumberFormat="0" applyBorder="0" applyAlignment="0" applyProtection="0"/>
    <xf numFmtId="0" fontId="7" fillId="0" borderId="0" applyNumberFormat="0" applyFill="0" applyBorder="0" applyAlignment="0" applyProtection="0">
      <alignment vertical="top"/>
      <protection locked="0"/>
    </xf>
    <xf numFmtId="0" fontId="14" fillId="7" borderId="1" applyNumberFormat="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18" fillId="22" borderId="0" applyNumberFormat="0" applyBorder="0" applyAlignment="0" applyProtection="0"/>
    <xf numFmtId="0" fontId="3" fillId="23" borderId="7" applyNumberFormat="0" applyFont="0" applyAlignment="0" applyProtection="0"/>
    <xf numFmtId="0" fontId="27" fillId="23" borderId="7" applyNumberFormat="0" applyFont="0" applyAlignment="0" applyProtection="0"/>
    <xf numFmtId="0" fontId="19" fillId="3" borderId="0" applyNumberFormat="0" applyBorder="0" applyAlignment="0" applyProtection="0"/>
    <xf numFmtId="0" fontId="20" fillId="0" borderId="0" applyNumberFormat="0" applyFill="0" applyBorder="0" applyAlignment="0" applyProtection="0"/>
    <xf numFmtId="0" fontId="21" fillId="0" borderId="8" applyNumberFormat="0" applyFill="0" applyAlignment="0" applyProtection="0"/>
    <xf numFmtId="0" fontId="22" fillId="20" borderId="9" applyNumberFormat="0" applyAlignment="0" applyProtection="0"/>
    <xf numFmtId="164" fontId="27" fillId="0" borderId="0" applyFon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8" fillId="0" borderId="0"/>
    <xf numFmtId="0" fontId="6"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164" fontId="6" fillId="0" borderId="0" applyFont="0" applyFill="0" applyBorder="0" applyAlignment="0" applyProtection="0"/>
    <xf numFmtId="0" fontId="6" fillId="0" borderId="0"/>
    <xf numFmtId="164" fontId="6" fillId="0" borderId="0" applyFont="0" applyFill="0" applyBorder="0" applyAlignment="0" applyProtection="0"/>
    <xf numFmtId="0" fontId="29"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0" fillId="20" borderId="1" applyNumberFormat="0" applyAlignment="0" applyProtection="0"/>
    <xf numFmtId="0" fontId="11" fillId="21" borderId="2" applyNumberFormat="0" applyAlignment="0" applyProtection="0"/>
    <xf numFmtId="0" fontId="12" fillId="0" borderId="3" applyNumberFormat="0" applyFill="0" applyAlignment="0" applyProtection="0"/>
    <xf numFmtId="0" fontId="13" fillId="4" borderId="0" applyNumberFormat="0" applyBorder="0" applyAlignment="0" applyProtection="0"/>
    <xf numFmtId="0" fontId="14" fillId="7" borderId="1" applyNumberFormat="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18" fillId="22" borderId="0" applyNumberFormat="0" applyBorder="0" applyAlignment="0" applyProtection="0"/>
    <xf numFmtId="0" fontId="3" fillId="23" borderId="7" applyNumberFormat="0" applyFont="0" applyAlignment="0" applyProtection="0"/>
    <xf numFmtId="0" fontId="3" fillId="23" borderId="7" applyNumberFormat="0" applyFont="0" applyAlignment="0" applyProtection="0"/>
    <xf numFmtId="0" fontId="19" fillId="3" borderId="0" applyNumberFormat="0" applyBorder="0" applyAlignment="0" applyProtection="0"/>
    <xf numFmtId="0" fontId="20" fillId="0" borderId="0" applyNumberFormat="0" applyFill="0" applyBorder="0" applyAlignment="0" applyProtection="0"/>
    <xf numFmtId="0" fontId="21" fillId="0" borderId="8" applyNumberFormat="0" applyFill="0" applyAlignment="0" applyProtection="0"/>
    <xf numFmtId="0" fontId="22" fillId="20" borderId="9" applyNumberFormat="0" applyAlignment="0" applyProtection="0"/>
    <xf numFmtId="164" fontId="3" fillId="0" borderId="0" applyFont="0" applyFill="0" applyBorder="0" applyAlignment="0" applyProtection="0"/>
    <xf numFmtId="164" fontId="3" fillId="0" borderId="0" applyFon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29" fillId="0" borderId="0" applyFont="0" applyFill="0" applyBorder="0" applyAlignment="0" applyProtection="0"/>
    <xf numFmtId="0" fontId="3" fillId="0" borderId="0"/>
    <xf numFmtId="44" fontId="33" fillId="0" borderId="0" applyFont="0" applyFill="0" applyBorder="0" applyAlignment="0" applyProtection="0"/>
    <xf numFmtId="0" fontId="3" fillId="0" borderId="0"/>
    <xf numFmtId="164" fontId="3" fillId="0" borderId="0" applyFont="0" applyFill="0" applyBorder="0" applyAlignment="0" applyProtection="0"/>
    <xf numFmtId="0" fontId="28" fillId="0" borderId="0"/>
    <xf numFmtId="0" fontId="3" fillId="0" borderId="0"/>
    <xf numFmtId="164" fontId="3" fillId="0" borderId="0" applyFont="0" applyFill="0" applyBorder="0" applyAlignment="0" applyProtection="0"/>
    <xf numFmtId="0" fontId="28" fillId="0" borderId="0"/>
    <xf numFmtId="0" fontId="3"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0" fillId="20" borderId="1" applyNumberFormat="0" applyAlignment="0" applyProtection="0"/>
    <xf numFmtId="0" fontId="11" fillId="21" borderId="2" applyNumberFormat="0" applyAlignment="0" applyProtection="0"/>
    <xf numFmtId="0" fontId="12" fillId="0" borderId="3" applyNumberFormat="0" applyFill="0" applyAlignment="0" applyProtection="0"/>
    <xf numFmtId="0" fontId="13" fillId="4" borderId="0" applyNumberFormat="0" applyBorder="0" applyAlignment="0" applyProtection="0"/>
    <xf numFmtId="0" fontId="14" fillId="7" borderId="1" applyNumberFormat="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18" fillId="22" borderId="0" applyNumberFormat="0" applyBorder="0" applyAlignment="0" applyProtection="0"/>
    <xf numFmtId="0" fontId="3" fillId="23" borderId="7" applyNumberFormat="0" applyFont="0" applyAlignment="0" applyProtection="0"/>
    <xf numFmtId="0" fontId="19" fillId="3" borderId="0" applyNumberFormat="0" applyBorder="0" applyAlignment="0" applyProtection="0"/>
    <xf numFmtId="0" fontId="20" fillId="0" borderId="0" applyNumberFormat="0" applyFill="0" applyBorder="0" applyAlignment="0" applyProtection="0"/>
    <xf numFmtId="0" fontId="21" fillId="0" borderId="8" applyNumberFormat="0" applyFill="0" applyAlignment="0" applyProtection="0"/>
    <xf numFmtId="0" fontId="22" fillId="20" borderId="9" applyNumberFormat="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8" fillId="0" borderId="0"/>
    <xf numFmtId="0" fontId="3" fillId="0" borderId="0"/>
    <xf numFmtId="0" fontId="28" fillId="0" borderId="0"/>
    <xf numFmtId="0" fontId="3" fillId="0" borderId="0"/>
    <xf numFmtId="0" fontId="3" fillId="0" borderId="0"/>
    <xf numFmtId="0" fontId="28" fillId="0" borderId="0"/>
    <xf numFmtId="2" fontId="34" fillId="32" borderId="0" applyBorder="0" applyAlignment="0" applyProtection="0"/>
    <xf numFmtId="9" fontId="33" fillId="0" borderId="0" applyFont="0" applyFill="0" applyBorder="0" applyAlignment="0" applyProtection="0"/>
    <xf numFmtId="0" fontId="3" fillId="0" borderId="0"/>
    <xf numFmtId="0" fontId="1" fillId="0" borderId="0"/>
    <xf numFmtId="44" fontId="3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230">
    <xf numFmtId="0" fontId="0" fillId="0" borderId="0" xfId="0"/>
    <xf numFmtId="0" fontId="4" fillId="24" borderId="10" xfId="0" applyFont="1" applyFill="1" applyBorder="1" applyAlignment="1">
      <alignment horizontal="left" vertical="top" wrapText="1"/>
    </xf>
    <xf numFmtId="14" fontId="4" fillId="24" borderId="10" xfId="0" applyNumberFormat="1" applyFont="1" applyFill="1" applyBorder="1" applyAlignment="1">
      <alignment horizontal="left" vertical="top" wrapText="1"/>
    </xf>
    <xf numFmtId="0" fontId="4" fillId="24" borderId="10" xfId="0" applyFont="1" applyFill="1" applyBorder="1" applyAlignment="1">
      <alignment horizontal="left" vertical="top"/>
    </xf>
    <xf numFmtId="0" fontId="4" fillId="24" borderId="10" xfId="0" applyNumberFormat="1" applyFont="1" applyFill="1" applyBorder="1" applyAlignment="1">
      <alignment horizontal="left" vertical="top" wrapText="1"/>
    </xf>
    <xf numFmtId="0" fontId="3" fillId="0" borderId="0" xfId="0" applyFont="1"/>
    <xf numFmtId="0" fontId="3" fillId="26" borderId="0" xfId="0" applyFont="1" applyFill="1"/>
    <xf numFmtId="0" fontId="30" fillId="28" borderId="0" xfId="0" applyFont="1" applyFill="1" applyAlignment="1">
      <alignment vertical="top" wrapText="1"/>
    </xf>
    <xf numFmtId="0" fontId="3" fillId="0" borderId="0" xfId="0" applyFont="1" applyAlignment="1">
      <alignment vertical="top" wrapText="1"/>
    </xf>
    <xf numFmtId="0" fontId="0" fillId="0" borderId="0" xfId="0" applyAlignment="1">
      <alignment vertical="top" wrapText="1"/>
    </xf>
    <xf numFmtId="0" fontId="3" fillId="27" borderId="0" xfId="0" applyFont="1" applyFill="1" applyAlignment="1">
      <alignment vertical="top" wrapText="1"/>
    </xf>
    <xf numFmtId="0" fontId="3" fillId="29" borderId="0" xfId="0" applyFont="1" applyFill="1" applyAlignment="1">
      <alignment vertical="top" wrapText="1"/>
    </xf>
    <xf numFmtId="0" fontId="4" fillId="0" borderId="10" xfId="0" applyFont="1" applyFill="1" applyBorder="1" applyAlignment="1">
      <alignment horizontal="left" vertical="top" wrapText="1"/>
    </xf>
    <xf numFmtId="10" fontId="4" fillId="24" borderId="10" xfId="0" applyNumberFormat="1" applyFont="1" applyFill="1" applyBorder="1" applyAlignment="1">
      <alignment horizontal="left" vertical="top" wrapText="1"/>
    </xf>
    <xf numFmtId="0" fontId="31" fillId="27" borderId="10" xfId="0" applyFont="1" applyFill="1" applyBorder="1" applyAlignment="1">
      <alignment vertical="top" wrapText="1"/>
    </xf>
    <xf numFmtId="10" fontId="3" fillId="27" borderId="10" xfId="0" applyNumberFormat="1" applyFont="1" applyFill="1" applyBorder="1" applyAlignment="1">
      <alignment vertical="top" wrapText="1"/>
    </xf>
    <xf numFmtId="10" fontId="3" fillId="0" borderId="10" xfId="0" applyNumberFormat="1" applyFont="1" applyBorder="1" applyAlignment="1">
      <alignment vertical="top" wrapText="1"/>
    </xf>
    <xf numFmtId="165" fontId="3" fillId="0" borderId="10" xfId="0" applyNumberFormat="1" applyFont="1" applyBorder="1" applyAlignment="1">
      <alignment vertical="top" wrapText="1"/>
    </xf>
    <xf numFmtId="0" fontId="3" fillId="27" borderId="10" xfId="29" applyFont="1" applyFill="1" applyBorder="1" applyAlignment="1" applyProtection="1">
      <alignment vertical="top" wrapText="1"/>
    </xf>
    <xf numFmtId="0" fontId="3" fillId="0" borderId="10" xfId="0" applyFont="1" applyBorder="1" applyAlignment="1">
      <alignment vertical="top"/>
    </xf>
    <xf numFmtId="14" fontId="3" fillId="0" borderId="10" xfId="0" applyNumberFormat="1" applyFont="1" applyFill="1" applyBorder="1" applyAlignment="1">
      <alignment vertical="top" wrapText="1"/>
    </xf>
    <xf numFmtId="0" fontId="3" fillId="0" borderId="10" xfId="0" applyNumberFormat="1" applyFont="1" applyFill="1" applyBorder="1" applyAlignment="1">
      <alignment horizontal="center" vertical="top" wrapText="1"/>
    </xf>
    <xf numFmtId="44" fontId="3" fillId="0" borderId="10" xfId="125" applyFont="1" applyFill="1" applyBorder="1" applyAlignment="1">
      <alignment vertical="top" wrapText="1"/>
    </xf>
    <xf numFmtId="0" fontId="3" fillId="0" borderId="10" xfId="29" applyFont="1" applyFill="1" applyBorder="1" applyAlignment="1" applyProtection="1">
      <alignment vertical="top"/>
    </xf>
    <xf numFmtId="0" fontId="3" fillId="0" borderId="10" xfId="29" applyFont="1" applyFill="1" applyBorder="1" applyAlignment="1" applyProtection="1">
      <alignment vertical="top" wrapText="1"/>
    </xf>
    <xf numFmtId="0" fontId="3" fillId="0" borderId="10" xfId="0" applyFont="1" applyFill="1" applyBorder="1" applyAlignment="1">
      <alignment vertical="top"/>
    </xf>
    <xf numFmtId="164" fontId="3" fillId="0" borderId="10" xfId="0" applyNumberFormat="1" applyFont="1" applyFill="1" applyBorder="1" applyAlignment="1">
      <alignment vertical="top" wrapText="1"/>
    </xf>
    <xf numFmtId="165" fontId="3" fillId="0" borderId="10" xfId="0" applyNumberFormat="1" applyFont="1" applyFill="1" applyBorder="1" applyAlignment="1">
      <alignment vertical="top" wrapText="1"/>
    </xf>
    <xf numFmtId="0" fontId="26" fillId="30" borderId="11" xfId="29" applyFont="1" applyFill="1" applyBorder="1" applyAlignment="1" applyProtection="1">
      <alignment vertical="top"/>
    </xf>
    <xf numFmtId="0" fontId="26" fillId="30" borderId="12" xfId="29" applyFont="1" applyFill="1" applyBorder="1" applyAlignment="1" applyProtection="1">
      <alignment vertical="top"/>
    </xf>
    <xf numFmtId="0" fontId="4" fillId="30" borderId="10" xfId="175" applyFont="1" applyFill="1" applyBorder="1" applyAlignment="1">
      <alignment vertical="top" wrapText="1"/>
    </xf>
    <xf numFmtId="0" fontId="3" fillId="27" borderId="10" xfId="0" applyFont="1" applyFill="1" applyBorder="1" applyAlignment="1">
      <alignment vertical="top" wrapText="1"/>
    </xf>
    <xf numFmtId="164" fontId="3" fillId="27" borderId="10" xfId="0" applyNumberFormat="1" applyFont="1" applyFill="1" applyBorder="1" applyAlignment="1">
      <alignment vertical="top" wrapText="1"/>
    </xf>
    <xf numFmtId="0" fontId="26" fillId="30" borderId="10" xfId="29" applyFont="1" applyFill="1" applyBorder="1" applyAlignment="1" applyProtection="1">
      <alignment vertical="top" wrapText="1"/>
    </xf>
    <xf numFmtId="0" fontId="4" fillId="30" borderId="10" xfId="0" applyFont="1" applyFill="1" applyBorder="1" applyAlignment="1">
      <alignment vertical="top" wrapText="1"/>
    </xf>
    <xf numFmtId="14" fontId="4" fillId="30" borderId="10" xfId="0" applyNumberFormat="1" applyFont="1" applyFill="1" applyBorder="1" applyAlignment="1">
      <alignment vertical="top"/>
    </xf>
    <xf numFmtId="164" fontId="4" fillId="30" borderId="10" xfId="0" applyNumberFormat="1" applyFont="1" applyFill="1" applyBorder="1" applyAlignment="1">
      <alignment vertical="top" wrapText="1"/>
    </xf>
    <xf numFmtId="165" fontId="4" fillId="30" borderId="10" xfId="0" applyNumberFormat="1" applyFont="1" applyFill="1" applyBorder="1" applyAlignment="1">
      <alignment vertical="top" wrapText="1"/>
    </xf>
    <xf numFmtId="0" fontId="26" fillId="30" borderId="10" xfId="29" applyFont="1" applyFill="1" applyBorder="1" applyAlignment="1" applyProtection="1">
      <alignment vertical="top"/>
    </xf>
    <xf numFmtId="0" fontId="4" fillId="30" borderId="10" xfId="0" applyFont="1" applyFill="1" applyBorder="1" applyAlignment="1">
      <alignment horizontal="left" vertical="top" wrapText="1"/>
    </xf>
    <xf numFmtId="14" fontId="3" fillId="27" borderId="10" xfId="0" applyNumberFormat="1" applyFont="1" applyFill="1" applyBorder="1" applyAlignment="1">
      <alignment horizontal="right" vertical="top"/>
    </xf>
    <xf numFmtId="0" fontId="3" fillId="25" borderId="10" xfId="0" applyFont="1" applyFill="1" applyBorder="1" applyAlignment="1">
      <alignment vertical="top" wrapText="1"/>
    </xf>
    <xf numFmtId="0" fontId="3" fillId="0" borderId="10" xfId="0" applyFont="1" applyFill="1" applyBorder="1" applyAlignment="1">
      <alignment vertical="top" wrapText="1"/>
    </xf>
    <xf numFmtId="164" fontId="3" fillId="0" borderId="10" xfId="0" applyNumberFormat="1" applyFont="1" applyBorder="1" applyAlignment="1">
      <alignment vertical="top" wrapText="1"/>
    </xf>
    <xf numFmtId="0" fontId="3" fillId="0" borderId="10" xfId="0" applyFont="1" applyBorder="1" applyAlignment="1">
      <alignment vertical="top" wrapText="1"/>
    </xf>
    <xf numFmtId="14" fontId="3" fillId="27" borderId="10" xfId="0" applyNumberFormat="1" applyFont="1" applyFill="1" applyBorder="1" applyAlignment="1">
      <alignment vertical="top" wrapText="1"/>
    </xf>
    <xf numFmtId="0" fontId="3" fillId="0" borderId="10" xfId="0" applyFont="1" applyBorder="1" applyAlignment="1">
      <alignment horizontal="left" vertical="top" wrapText="1"/>
    </xf>
    <xf numFmtId="14" fontId="3" fillId="0" borderId="10" xfId="0" applyNumberFormat="1" applyFont="1" applyBorder="1" applyAlignment="1">
      <alignment vertical="top" wrapText="1"/>
    </xf>
    <xf numFmtId="10" fontId="3" fillId="0" borderId="10" xfId="0" applyNumberFormat="1" applyFont="1" applyFill="1" applyBorder="1" applyAlignment="1">
      <alignment vertical="top" wrapText="1"/>
    </xf>
    <xf numFmtId="0" fontId="25" fillId="0" borderId="10" xfId="0" applyFont="1" applyFill="1" applyBorder="1" applyAlignment="1">
      <alignment vertical="top"/>
    </xf>
    <xf numFmtId="0" fontId="25" fillId="0" borderId="10" xfId="0" applyFont="1" applyFill="1" applyBorder="1" applyAlignment="1">
      <alignment vertical="top" wrapText="1"/>
    </xf>
    <xf numFmtId="14" fontId="3" fillId="29" borderId="10" xfId="0" applyNumberFormat="1" applyFont="1" applyFill="1" applyBorder="1" applyAlignment="1">
      <alignment vertical="top"/>
    </xf>
    <xf numFmtId="168" fontId="3" fillId="0" borderId="10" xfId="181" applyNumberFormat="1" applyFont="1" applyFill="1" applyBorder="1" applyAlignment="1">
      <alignment vertical="top" wrapText="1"/>
    </xf>
    <xf numFmtId="0" fontId="3" fillId="29" borderId="10" xfId="0" applyFont="1" applyFill="1" applyBorder="1" applyAlignment="1">
      <alignment vertical="top" wrapText="1"/>
    </xf>
    <xf numFmtId="165" fontId="3" fillId="29" borderId="10" xfId="0" applyNumberFormat="1" applyFont="1" applyFill="1" applyBorder="1" applyAlignment="1">
      <alignment vertical="top" wrapText="1"/>
    </xf>
    <xf numFmtId="164" fontId="3" fillId="29" borderId="10" xfId="0" applyNumberFormat="1" applyFont="1" applyFill="1" applyBorder="1" applyAlignment="1">
      <alignment vertical="top" wrapText="1"/>
    </xf>
    <xf numFmtId="164" fontId="3" fillId="29" borderId="10" xfId="0" applyNumberFormat="1" applyFont="1" applyFill="1" applyBorder="1" applyAlignment="1">
      <alignment horizontal="left" vertical="top" wrapText="1"/>
    </xf>
    <xf numFmtId="0" fontId="3" fillId="0" borderId="13" xfId="0" applyFont="1" applyBorder="1" applyAlignment="1">
      <alignment vertical="top" wrapText="1"/>
    </xf>
    <xf numFmtId="0" fontId="3" fillId="0" borderId="10" xfId="45" applyFont="1" applyBorder="1" applyAlignment="1">
      <alignment vertical="top" wrapText="1"/>
    </xf>
    <xf numFmtId="4" fontId="3" fillId="0" borderId="10" xfId="45" applyNumberFormat="1" applyFont="1" applyBorder="1" applyAlignment="1">
      <alignment vertical="top" wrapText="1"/>
    </xf>
    <xf numFmtId="170" fontId="3" fillId="29" borderId="10" xfId="45" applyNumberFormat="1" applyFont="1" applyFill="1" applyBorder="1" applyAlignment="1">
      <alignment vertical="top" wrapText="1"/>
    </xf>
    <xf numFmtId="10" fontId="3" fillId="29" borderId="10" xfId="45" applyNumberFormat="1" applyFont="1" applyFill="1" applyBorder="1" applyAlignment="1">
      <alignment vertical="top" wrapText="1"/>
    </xf>
    <xf numFmtId="2" fontId="3" fillId="29" borderId="10" xfId="0" applyNumberFormat="1" applyFont="1" applyFill="1" applyBorder="1" applyAlignment="1">
      <alignment horizontal="right" vertical="top" wrapText="1"/>
    </xf>
    <xf numFmtId="165" fontId="3" fillId="29" borderId="10" xfId="45" applyNumberFormat="1" applyFont="1" applyFill="1" applyBorder="1" applyAlignment="1">
      <alignment vertical="top" wrapText="1"/>
    </xf>
    <xf numFmtId="165" fontId="3" fillId="0" borderId="10" xfId="45" applyNumberFormat="1" applyFont="1" applyBorder="1" applyAlignment="1">
      <alignment vertical="top" wrapText="1"/>
    </xf>
    <xf numFmtId="171" fontId="3" fillId="0" borderId="10" xfId="45" applyNumberFormat="1" applyFont="1" applyBorder="1" applyAlignment="1">
      <alignment vertical="top" wrapText="1"/>
    </xf>
    <xf numFmtId="0" fontId="4" fillId="30" borderId="10" xfId="175" applyFont="1" applyFill="1" applyBorder="1" applyAlignment="1">
      <alignment vertical="top"/>
    </xf>
    <xf numFmtId="10" fontId="26" fillId="30" borderId="11" xfId="29" applyNumberFormat="1" applyFont="1" applyFill="1" applyBorder="1" applyAlignment="1" applyProtection="1">
      <alignment vertical="top"/>
    </xf>
    <xf numFmtId="0" fontId="26" fillId="0" borderId="0" xfId="29" applyFont="1" applyFill="1" applyBorder="1" applyAlignment="1" applyProtection="1">
      <alignment vertical="top"/>
    </xf>
    <xf numFmtId="0" fontId="2" fillId="0" borderId="10" xfId="0" applyFont="1" applyBorder="1" applyAlignment="1">
      <alignment vertical="top" wrapText="1"/>
    </xf>
    <xf numFmtId="164" fontId="2" fillId="0" borderId="10" xfId="0" applyNumberFormat="1" applyFont="1" applyBorder="1" applyAlignment="1">
      <alignment vertical="top" wrapText="1"/>
    </xf>
    <xf numFmtId="164" fontId="2" fillId="29" borderId="10" xfId="0" applyNumberFormat="1" applyFont="1" applyFill="1" applyBorder="1" applyAlignment="1">
      <alignment vertical="top" wrapText="1"/>
    </xf>
    <xf numFmtId="10" fontId="3" fillId="29" borderId="10" xfId="0" applyNumberFormat="1" applyFont="1" applyFill="1" applyBorder="1" applyAlignment="1">
      <alignment vertical="top" wrapText="1"/>
    </xf>
    <xf numFmtId="164" fontId="2" fillId="31" borderId="10" xfId="0" applyNumberFormat="1" applyFont="1" applyFill="1" applyBorder="1" applyAlignment="1">
      <alignment vertical="top" wrapText="1"/>
    </xf>
    <xf numFmtId="10" fontId="2" fillId="0" borderId="10" xfId="0" applyNumberFormat="1" applyFont="1" applyBorder="1" applyAlignment="1">
      <alignment vertical="top" wrapText="1"/>
    </xf>
    <xf numFmtId="0" fontId="2" fillId="31" borderId="10" xfId="0" applyFont="1" applyFill="1" applyBorder="1" applyAlignment="1">
      <alignment vertical="top" wrapText="1"/>
    </xf>
    <xf numFmtId="0" fontId="3" fillId="31" borderId="10" xfId="0" applyFont="1" applyFill="1" applyBorder="1" applyAlignment="1">
      <alignment vertical="top" wrapText="1"/>
    </xf>
    <xf numFmtId="10" fontId="2" fillId="27" borderId="10" xfId="0" applyNumberFormat="1" applyFont="1" applyFill="1" applyBorder="1" applyAlignment="1">
      <alignment vertical="top" wrapText="1"/>
    </xf>
    <xf numFmtId="0" fontId="2" fillId="27" borderId="10" xfId="0" applyFont="1" applyFill="1" applyBorder="1" applyAlignment="1">
      <alignment vertical="top" wrapText="1"/>
    </xf>
    <xf numFmtId="14" fontId="2" fillId="27" borderId="10" xfId="0" applyNumberFormat="1" applyFont="1" applyFill="1" applyBorder="1" applyAlignment="1">
      <alignment vertical="top"/>
    </xf>
    <xf numFmtId="164" fontId="2" fillId="27" borderId="10" xfId="0" applyNumberFormat="1" applyFont="1" applyFill="1" applyBorder="1" applyAlignment="1">
      <alignment vertical="top" wrapText="1"/>
    </xf>
    <xf numFmtId="0" fontId="3" fillId="27" borderId="10" xfId="29" applyFont="1" applyFill="1" applyBorder="1" applyAlignment="1" applyProtection="1">
      <alignment vertical="top"/>
    </xf>
    <xf numFmtId="0" fontId="4" fillId="0" borderId="10" xfId="0" applyFont="1" applyBorder="1" applyAlignment="1">
      <alignment vertical="top" wrapText="1"/>
    </xf>
    <xf numFmtId="0" fontId="4" fillId="0" borderId="0" xfId="0" applyFont="1" applyAlignment="1">
      <alignment vertical="top" wrapText="1"/>
    </xf>
    <xf numFmtId="14" fontId="3" fillId="0" borderId="10" xfId="0" applyNumberFormat="1" applyFont="1" applyBorder="1" applyAlignment="1" applyProtection="1">
      <alignment vertical="top" wrapText="1"/>
      <protection locked="0"/>
    </xf>
    <xf numFmtId="0" fontId="2" fillId="0" borderId="10" xfId="0" applyFont="1" applyBorder="1" applyAlignment="1">
      <alignment vertical="top"/>
    </xf>
    <xf numFmtId="0" fontId="2" fillId="29" borderId="10" xfId="0" applyFont="1" applyFill="1" applyBorder="1" applyAlignment="1">
      <alignment vertical="top" wrapText="1"/>
    </xf>
    <xf numFmtId="0" fontId="2" fillId="0" borderId="0" xfId="0" applyFont="1" applyAlignment="1">
      <alignment vertical="top"/>
    </xf>
    <xf numFmtId="172" fontId="3" fillId="0" borderId="10" xfId="0" applyNumberFormat="1" applyFont="1" applyBorder="1" applyAlignment="1">
      <alignment vertical="top" wrapText="1"/>
    </xf>
    <xf numFmtId="172" fontId="3" fillId="29" borderId="10" xfId="0" applyNumberFormat="1" applyFont="1" applyFill="1" applyBorder="1" applyAlignment="1">
      <alignment vertical="top" wrapText="1"/>
    </xf>
    <xf numFmtId="9" fontId="2" fillId="29" borderId="10" xfId="0" applyNumberFormat="1" applyFont="1" applyFill="1" applyBorder="1" applyAlignment="1">
      <alignment vertical="top"/>
    </xf>
    <xf numFmtId="0" fontId="2" fillId="29" borderId="10" xfId="0" applyFont="1" applyFill="1" applyBorder="1" applyAlignment="1">
      <alignment vertical="top"/>
    </xf>
    <xf numFmtId="0" fontId="2" fillId="0" borderId="10" xfId="0" quotePrefix="1" applyFont="1" applyBorder="1" applyAlignment="1">
      <alignment vertical="top" wrapText="1"/>
    </xf>
    <xf numFmtId="44" fontId="3" fillId="29" borderId="10" xfId="125" applyFont="1" applyFill="1" applyBorder="1" applyAlignment="1">
      <alignment vertical="top" wrapText="1"/>
    </xf>
    <xf numFmtId="166" fontId="3" fillId="29" borderId="10" xfId="0" applyNumberFormat="1" applyFont="1" applyFill="1" applyBorder="1" applyAlignment="1">
      <alignment vertical="top" wrapText="1"/>
    </xf>
    <xf numFmtId="164" fontId="3" fillId="0" borderId="11" xfId="0" applyNumberFormat="1" applyFont="1" applyBorder="1" applyAlignment="1">
      <alignment vertical="top" wrapText="1"/>
    </xf>
    <xf numFmtId="0" fontId="2" fillId="0" borderId="11" xfId="0" applyFont="1" applyBorder="1" applyAlignment="1">
      <alignment vertical="top" wrapText="1"/>
    </xf>
    <xf numFmtId="164" fontId="2" fillId="0" borderId="10" xfId="0" applyNumberFormat="1" applyFont="1" applyFill="1" applyBorder="1" applyAlignment="1">
      <alignment vertical="top" wrapText="1"/>
    </xf>
    <xf numFmtId="0" fontId="26" fillId="30" borderId="10" xfId="0" applyFont="1" applyFill="1" applyBorder="1" applyAlignment="1">
      <alignment vertical="top"/>
    </xf>
    <xf numFmtId="3" fontId="3" fillId="0" borderId="10" xfId="0" applyNumberFormat="1" applyFont="1" applyBorder="1" applyAlignment="1">
      <alignment vertical="top" wrapText="1"/>
    </xf>
    <xf numFmtId="165" fontId="3" fillId="27" borderId="10" xfId="0" applyNumberFormat="1" applyFont="1" applyFill="1" applyBorder="1" applyAlignment="1">
      <alignment vertical="top" wrapText="1"/>
    </xf>
    <xf numFmtId="0" fontId="3" fillId="27" borderId="10" xfId="0" quotePrefix="1" applyFont="1" applyFill="1" applyBorder="1" applyAlignment="1">
      <alignment vertical="top" wrapText="1"/>
    </xf>
    <xf numFmtId="0" fontId="3" fillId="0" borderId="10" xfId="29" applyFont="1" applyFill="1" applyBorder="1" applyAlignment="1" applyProtection="1">
      <alignment horizontal="left" vertical="top" wrapText="1"/>
    </xf>
    <xf numFmtId="166" fontId="3" fillId="27" borderId="10" xfId="0" applyNumberFormat="1" applyFont="1" applyFill="1" applyBorder="1" applyAlignment="1">
      <alignment vertical="top" wrapText="1"/>
    </xf>
    <xf numFmtId="49" fontId="3" fillId="27" borderId="10" xfId="0" applyNumberFormat="1" applyFont="1" applyFill="1" applyBorder="1" applyAlignment="1">
      <alignment vertical="top" wrapText="1"/>
    </xf>
    <xf numFmtId="0" fontId="0" fillId="0" borderId="0" xfId="0" applyAlignment="1">
      <alignment vertical="top"/>
    </xf>
    <xf numFmtId="164" fontId="4" fillId="30" borderId="10" xfId="0" applyNumberFormat="1" applyFont="1" applyFill="1" applyBorder="1" applyAlignment="1">
      <alignment vertical="top"/>
    </xf>
    <xf numFmtId="165" fontId="4" fillId="30" borderId="10" xfId="0" applyNumberFormat="1" applyFont="1" applyFill="1" applyBorder="1" applyAlignment="1">
      <alignment vertical="top"/>
    </xf>
    <xf numFmtId="0" fontId="4" fillId="30" borderId="10" xfId="0" applyFont="1" applyFill="1" applyBorder="1" applyAlignment="1">
      <alignment vertical="top"/>
    </xf>
    <xf numFmtId="0" fontId="3" fillId="25" borderId="10" xfId="0" applyFont="1" applyFill="1" applyBorder="1" applyAlignment="1">
      <alignment vertical="top"/>
    </xf>
    <xf numFmtId="164" fontId="3" fillId="0" borderId="10" xfId="0" applyNumberFormat="1" applyFont="1" applyBorder="1" applyAlignment="1">
      <alignment vertical="top"/>
    </xf>
    <xf numFmtId="164" fontId="3" fillId="27" borderId="10" xfId="0" applyNumberFormat="1" applyFont="1" applyFill="1" applyBorder="1" applyAlignment="1">
      <alignment vertical="top"/>
    </xf>
    <xf numFmtId="165" fontId="3" fillId="27" borderId="10" xfId="0" applyNumberFormat="1" applyFont="1" applyFill="1" applyBorder="1" applyAlignment="1">
      <alignment vertical="top"/>
    </xf>
    <xf numFmtId="0" fontId="3" fillId="0" borderId="13" xfId="0" applyFont="1" applyBorder="1" applyAlignment="1">
      <alignment vertical="top"/>
    </xf>
    <xf numFmtId="0" fontId="3" fillId="0" borderId="0" xfId="0" applyFont="1" applyAlignment="1">
      <alignment vertical="top"/>
    </xf>
    <xf numFmtId="165" fontId="3" fillId="0" borderId="10" xfId="0" applyNumberFormat="1" applyFont="1" applyBorder="1" applyAlignment="1">
      <alignment vertical="top"/>
    </xf>
    <xf numFmtId="0" fontId="3" fillId="27" borderId="10" xfId="0" applyFont="1" applyFill="1" applyBorder="1" applyAlignment="1">
      <alignment vertical="top"/>
    </xf>
    <xf numFmtId="0" fontId="2" fillId="0" borderId="0" xfId="0" applyFont="1" applyAlignment="1">
      <alignment vertical="top" wrapText="1"/>
    </xf>
    <xf numFmtId="0" fontId="3" fillId="0" borderId="10" xfId="35" applyFont="1" applyFill="1" applyBorder="1" applyAlignment="1">
      <alignment vertical="top" wrapText="1"/>
    </xf>
    <xf numFmtId="14" fontId="3" fillId="0" borderId="10" xfId="0" applyNumberFormat="1" applyFont="1" applyBorder="1" applyAlignment="1">
      <alignment vertical="top"/>
    </xf>
    <xf numFmtId="0" fontId="3" fillId="0" borderId="10" xfId="0" quotePrefix="1" applyFont="1" applyBorder="1" applyAlignment="1">
      <alignment vertical="top" wrapText="1"/>
    </xf>
    <xf numFmtId="49" fontId="3" fillId="25" borderId="10" xfId="0" applyNumberFormat="1" applyFont="1" applyFill="1" applyBorder="1" applyAlignment="1">
      <alignment vertical="top" wrapText="1"/>
    </xf>
    <xf numFmtId="166" fontId="3" fillId="0" borderId="10" xfId="0" applyNumberFormat="1" applyFont="1" applyBorder="1" applyAlignment="1">
      <alignment vertical="top" wrapText="1"/>
    </xf>
    <xf numFmtId="0" fontId="3" fillId="0" borderId="0" xfId="0" applyFont="1" applyAlignment="1">
      <alignment wrapText="1"/>
    </xf>
    <xf numFmtId="0" fontId="3" fillId="0" borderId="0" xfId="0" applyFont="1" applyAlignment="1">
      <alignment horizontal="left"/>
    </xf>
    <xf numFmtId="0" fontId="2" fillId="0" borderId="11" xfId="0" applyFont="1" applyBorder="1" applyAlignment="1">
      <alignment vertical="top"/>
    </xf>
    <xf numFmtId="14" fontId="2" fillId="0" borderId="11" xfId="0" applyNumberFormat="1" applyFont="1" applyBorder="1" applyAlignment="1">
      <alignment vertical="top"/>
    </xf>
    <xf numFmtId="0" fontId="3" fillId="0" borderId="11" xfId="0" applyFont="1" applyBorder="1" applyAlignment="1">
      <alignment horizontal="left" vertical="top" wrapText="1"/>
    </xf>
    <xf numFmtId="0" fontId="2" fillId="0" borderId="12" xfId="0" applyFont="1" applyBorder="1" applyAlignment="1">
      <alignment vertical="top"/>
    </xf>
    <xf numFmtId="14" fontId="2" fillId="0" borderId="10" xfId="0" applyNumberFormat="1" applyFont="1" applyBorder="1" applyAlignment="1">
      <alignment vertical="top"/>
    </xf>
    <xf numFmtId="9" fontId="2" fillId="0" borderId="10" xfId="0" applyNumberFormat="1" applyFont="1" applyBorder="1" applyAlignment="1">
      <alignment vertical="top"/>
    </xf>
    <xf numFmtId="2" fontId="3" fillId="0" borderId="10" xfId="0" quotePrefix="1" applyNumberFormat="1" applyFont="1" applyBorder="1" applyAlignment="1">
      <alignment horizontal="left" vertical="top" wrapText="1"/>
    </xf>
    <xf numFmtId="169" fontId="3" fillId="0" borderId="10" xfId="0" quotePrefix="1" applyNumberFormat="1" applyFont="1" applyBorder="1" applyAlignment="1">
      <alignment horizontal="left" vertical="top" wrapText="1"/>
    </xf>
    <xf numFmtId="49" fontId="3" fillId="0" borderId="10" xfId="0" quotePrefix="1" applyNumberFormat="1" applyFont="1" applyBorder="1" applyAlignment="1">
      <alignment horizontal="left" vertical="top" wrapText="1"/>
    </xf>
    <xf numFmtId="171" fontId="3" fillId="0" borderId="10" xfId="0" applyNumberFormat="1" applyFont="1" applyBorder="1" applyAlignment="1">
      <alignment horizontal="left" vertical="top" wrapText="1"/>
    </xf>
    <xf numFmtId="164" fontId="3" fillId="0" borderId="10" xfId="0" applyNumberFormat="1" applyFont="1" applyBorder="1" applyAlignment="1">
      <alignment horizontal="left" vertical="top" wrapText="1"/>
    </xf>
    <xf numFmtId="165" fontId="3" fillId="0" borderId="10" xfId="0" applyNumberFormat="1" applyFont="1" applyBorder="1" applyAlignment="1">
      <alignment horizontal="left" vertical="top" wrapText="1"/>
    </xf>
    <xf numFmtId="166" fontId="35" fillId="27" borderId="10" xfId="0" applyNumberFormat="1" applyFont="1" applyFill="1" applyBorder="1" applyAlignment="1">
      <alignment horizontal="right" vertical="top" wrapText="1"/>
    </xf>
    <xf numFmtId="166" fontId="35" fillId="27" borderId="10" xfId="0" applyNumberFormat="1" applyFont="1" applyFill="1" applyBorder="1" applyAlignment="1">
      <alignment vertical="top" wrapText="1"/>
    </xf>
    <xf numFmtId="166" fontId="3" fillId="27" borderId="10" xfId="0" applyNumberFormat="1" applyFont="1" applyFill="1" applyBorder="1" applyAlignment="1">
      <alignment horizontal="right" vertical="top" wrapText="1"/>
    </xf>
    <xf numFmtId="0" fontId="2" fillId="27" borderId="11" xfId="0" applyFont="1" applyFill="1" applyBorder="1" applyAlignment="1">
      <alignment vertical="top" wrapText="1"/>
    </xf>
    <xf numFmtId="0" fontId="26" fillId="30" borderId="11" xfId="29" applyFont="1" applyFill="1" applyBorder="1" applyAlignment="1" applyProtection="1">
      <alignment vertical="top" wrapText="1"/>
    </xf>
    <xf numFmtId="10" fontId="3" fillId="0" borderId="10" xfId="181" applyNumberFormat="1" applyFont="1" applyFill="1" applyBorder="1" applyAlignment="1">
      <alignment vertical="top" wrapText="1"/>
    </xf>
    <xf numFmtId="0" fontId="3" fillId="25" borderId="10" xfId="0" quotePrefix="1" applyFont="1" applyFill="1" applyBorder="1" applyAlignment="1">
      <alignment vertical="top" wrapText="1"/>
    </xf>
    <xf numFmtId="170" fontId="3" fillId="0" borderId="10" xfId="45" applyNumberFormat="1" applyFont="1" applyBorder="1" applyAlignment="1">
      <alignment vertical="top" wrapText="1"/>
    </xf>
    <xf numFmtId="10" fontId="3" fillId="27" borderId="10" xfId="45" applyNumberFormat="1" applyFont="1" applyFill="1" applyBorder="1" applyAlignment="1">
      <alignment vertical="top" wrapText="1"/>
    </xf>
    <xf numFmtId="10" fontId="3" fillId="0" borderId="10" xfId="45" applyNumberFormat="1" applyFont="1" applyBorder="1" applyAlignment="1">
      <alignment vertical="top" wrapText="1"/>
    </xf>
    <xf numFmtId="166" fontId="3" fillId="27" borderId="10" xfId="0" applyNumberFormat="1" applyFont="1" applyFill="1" applyBorder="1" applyAlignment="1">
      <alignment horizontal="left" vertical="top" wrapText="1"/>
    </xf>
    <xf numFmtId="2" fontId="3" fillId="27" borderId="10" xfId="0" applyNumberFormat="1" applyFont="1" applyFill="1" applyBorder="1" applyAlignment="1">
      <alignment vertical="top" wrapText="1"/>
    </xf>
    <xf numFmtId="164" fontId="3" fillId="27" borderId="10" xfId="0" applyNumberFormat="1" applyFont="1" applyFill="1" applyBorder="1" applyAlignment="1">
      <alignment horizontal="left" vertical="top" wrapText="1"/>
    </xf>
    <xf numFmtId="44" fontId="3" fillId="27" borderId="10" xfId="0" applyNumberFormat="1" applyFont="1" applyFill="1" applyBorder="1" applyAlignment="1">
      <alignment horizontal="left" vertical="top" wrapText="1"/>
    </xf>
    <xf numFmtId="44" fontId="3" fillId="27" borderId="10" xfId="125" applyFont="1" applyFill="1" applyBorder="1" applyAlignment="1">
      <alignment horizontal="left" vertical="top"/>
    </xf>
    <xf numFmtId="171" fontId="3" fillId="27" borderId="10" xfId="0" applyNumberFormat="1" applyFont="1" applyFill="1" applyBorder="1" applyAlignment="1">
      <alignment horizontal="left" vertical="top" wrapText="1"/>
    </xf>
    <xf numFmtId="0" fontId="36" fillId="0" borderId="0" xfId="0" applyFont="1"/>
    <xf numFmtId="173" fontId="3" fillId="27" borderId="10" xfId="0" applyNumberFormat="1" applyFont="1" applyFill="1" applyBorder="1" applyAlignment="1">
      <alignment horizontal="left" vertical="top" wrapText="1"/>
    </xf>
    <xf numFmtId="174" fontId="3" fillId="0" borderId="10" xfId="0" applyNumberFormat="1" applyFont="1" applyBorder="1" applyAlignment="1">
      <alignment vertical="top" wrapText="1"/>
    </xf>
    <xf numFmtId="0" fontId="3" fillId="25" borderId="10" xfId="182" applyFill="1" applyBorder="1" applyAlignment="1">
      <alignment horizontal="left" vertical="top" wrapText="1"/>
    </xf>
    <xf numFmtId="0" fontId="3" fillId="0" borderId="10" xfId="182" applyBorder="1" applyAlignment="1">
      <alignment horizontal="left" vertical="top" wrapText="1"/>
    </xf>
    <xf numFmtId="0" fontId="3" fillId="27" borderId="10" xfId="182" applyFill="1" applyBorder="1" applyAlignment="1">
      <alignment horizontal="left" vertical="top" wrapText="1"/>
    </xf>
    <xf numFmtId="164" fontId="3" fillId="0" borderId="10" xfId="182" applyNumberFormat="1" applyBorder="1" applyAlignment="1">
      <alignment horizontal="left" vertical="top" wrapText="1"/>
    </xf>
    <xf numFmtId="164" fontId="3" fillId="27" borderId="10" xfId="182" applyNumberFormat="1" applyFill="1" applyBorder="1" applyAlignment="1">
      <alignment horizontal="left" vertical="top" wrapText="1"/>
    </xf>
    <xf numFmtId="10" fontId="3" fillId="0" borderId="10" xfId="182" applyNumberFormat="1" applyBorder="1" applyAlignment="1">
      <alignment horizontal="left" vertical="top" wrapText="1"/>
    </xf>
    <xf numFmtId="165" fontId="3" fillId="0" borderId="10" xfId="182" applyNumberFormat="1" applyBorder="1" applyAlignment="1">
      <alignment horizontal="left" vertical="top" wrapText="1"/>
    </xf>
    <xf numFmtId="0" fontId="3" fillId="0" borderId="13" xfId="182" applyBorder="1" applyAlignment="1">
      <alignment horizontal="left" vertical="top" wrapText="1"/>
    </xf>
    <xf numFmtId="0" fontId="3" fillId="27" borderId="0" xfId="0" applyFont="1" applyFill="1" applyAlignment="1">
      <alignment vertical="top" wrapText="1"/>
    </xf>
    <xf numFmtId="0" fontId="3" fillId="25" borderId="10" xfId="0" applyFont="1" applyFill="1" applyBorder="1" applyAlignment="1">
      <alignment vertical="top" wrapText="1"/>
    </xf>
    <xf numFmtId="0" fontId="3" fillId="0" borderId="10" xfId="0" applyFont="1" applyFill="1" applyBorder="1" applyAlignment="1">
      <alignment vertical="top" wrapText="1"/>
    </xf>
    <xf numFmtId="164" fontId="3" fillId="0" borderId="10" xfId="0" applyNumberFormat="1" applyFont="1" applyFill="1" applyBorder="1" applyAlignment="1">
      <alignment vertical="top" wrapText="1"/>
    </xf>
    <xf numFmtId="0" fontId="3" fillId="0" borderId="10" xfId="0" applyNumberFormat="1" applyFont="1" applyFill="1" applyBorder="1" applyAlignment="1">
      <alignment vertical="top" wrapText="1"/>
    </xf>
    <xf numFmtId="0" fontId="3" fillId="0" borderId="10" xfId="29" applyFont="1" applyFill="1" applyBorder="1" applyAlignment="1" applyProtection="1">
      <alignment vertical="top"/>
    </xf>
    <xf numFmtId="0" fontId="3" fillId="0" borderId="10" xfId="29" applyFont="1" applyFill="1" applyBorder="1" applyAlignment="1" applyProtection="1">
      <alignment vertical="top" wrapText="1"/>
    </xf>
    <xf numFmtId="14" fontId="3" fillId="27" borderId="10" xfId="0" applyNumberFormat="1" applyFont="1" applyFill="1" applyBorder="1" applyAlignment="1">
      <alignment vertical="top"/>
    </xf>
    <xf numFmtId="165" fontId="3" fillId="0" borderId="10" xfId="0" applyNumberFormat="1" applyFont="1" applyFill="1" applyBorder="1" applyAlignment="1">
      <alignment vertical="top" wrapText="1"/>
    </xf>
    <xf numFmtId="0" fontId="3" fillId="0" borderId="13" xfId="0" applyFont="1" applyFill="1" applyBorder="1" applyAlignment="1">
      <alignment vertical="top" wrapText="1"/>
    </xf>
    <xf numFmtId="0" fontId="3" fillId="0" borderId="10" xfId="0" applyFont="1" applyFill="1" applyBorder="1" applyAlignment="1">
      <alignment vertical="top"/>
    </xf>
    <xf numFmtId="167" fontId="3" fillId="25" borderId="10" xfId="0" applyNumberFormat="1" applyFont="1" applyFill="1" applyBorder="1" applyAlignment="1">
      <alignment vertical="top" wrapText="1"/>
    </xf>
    <xf numFmtId="168" fontId="3" fillId="27" borderId="10" xfId="181" applyNumberFormat="1" applyFont="1" applyFill="1" applyBorder="1" applyAlignment="1">
      <alignment vertical="top" wrapText="1"/>
    </xf>
    <xf numFmtId="168" fontId="3" fillId="27" borderId="11" xfId="181" applyNumberFormat="1" applyFont="1" applyFill="1" applyBorder="1" applyAlignment="1">
      <alignment vertical="top" wrapText="1"/>
    </xf>
    <xf numFmtId="3" fontId="3" fillId="27" borderId="10" xfId="0" applyNumberFormat="1" applyFont="1" applyFill="1" applyBorder="1" applyAlignment="1">
      <alignment vertical="top" wrapText="1"/>
    </xf>
    <xf numFmtId="169" fontId="3" fillId="27" borderId="10" xfId="0" quotePrefix="1" applyNumberFormat="1" applyFont="1" applyFill="1" applyBorder="1" applyAlignment="1">
      <alignment horizontal="right" vertical="top" wrapText="1"/>
    </xf>
    <xf numFmtId="10" fontId="3" fillId="31" borderId="10" xfId="0" applyNumberFormat="1" applyFont="1" applyFill="1" applyBorder="1" applyAlignment="1">
      <alignment vertical="top" wrapText="1"/>
    </xf>
    <xf numFmtId="0" fontId="0" fillId="0" borderId="10" xfId="0" applyBorder="1" applyAlignment="1">
      <alignment vertical="top" wrapText="1"/>
    </xf>
    <xf numFmtId="14" fontId="0" fillId="27" borderId="10" xfId="0" applyNumberFormat="1" applyFill="1" applyBorder="1" applyAlignment="1">
      <alignment vertical="top" wrapText="1"/>
    </xf>
    <xf numFmtId="44" fontId="0" fillId="27" borderId="10" xfId="0" applyNumberFormat="1" applyFill="1" applyBorder="1" applyAlignment="1">
      <alignment vertical="top" wrapText="1"/>
    </xf>
    <xf numFmtId="44" fontId="0" fillId="0" borderId="10" xfId="0" applyNumberFormat="1" applyBorder="1" applyAlignment="1">
      <alignment vertical="top" wrapText="1"/>
    </xf>
    <xf numFmtId="44" fontId="18" fillId="0" borderId="10" xfId="35" applyNumberFormat="1" applyFill="1" applyBorder="1" applyAlignment="1">
      <alignment vertical="top" wrapText="1"/>
    </xf>
    <xf numFmtId="10" fontId="0" fillId="0" borderId="10" xfId="0" applyNumberFormat="1" applyBorder="1" applyAlignment="1">
      <alignment vertical="top" wrapText="1"/>
    </xf>
    <xf numFmtId="10" fontId="0" fillId="0" borderId="10" xfId="181" applyNumberFormat="1" applyFont="1" applyFill="1" applyBorder="1" applyAlignment="1">
      <alignment vertical="top" wrapText="1"/>
    </xf>
    <xf numFmtId="0" fontId="37" fillId="0" borderId="10" xfId="0" applyFont="1" applyBorder="1" applyAlignment="1">
      <alignment vertical="center" wrapText="1"/>
    </xf>
    <xf numFmtId="0" fontId="0" fillId="0" borderId="10" xfId="0" applyFill="1" applyBorder="1" applyAlignment="1">
      <alignment vertical="top"/>
    </xf>
    <xf numFmtId="2" fontId="3" fillId="0" borderId="10" xfId="0" quotePrefix="1" applyNumberFormat="1" applyFont="1" applyFill="1" applyBorder="1" applyAlignment="1">
      <alignment horizontal="left" vertical="top" wrapText="1"/>
    </xf>
    <xf numFmtId="14" fontId="3" fillId="0" borderId="10" xfId="0" applyNumberFormat="1" applyFont="1" applyFill="1" applyBorder="1" applyAlignment="1">
      <alignment vertical="top"/>
    </xf>
    <xf numFmtId="0" fontId="38" fillId="30" borderId="10" xfId="29" applyFont="1" applyFill="1" applyBorder="1" applyAlignment="1" applyProtection="1">
      <alignment vertical="top"/>
    </xf>
    <xf numFmtId="164" fontId="39" fillId="30" borderId="10" xfId="0" applyNumberFormat="1" applyFont="1" applyFill="1" applyBorder="1" applyAlignment="1">
      <alignment vertical="top" wrapText="1"/>
    </xf>
    <xf numFmtId="165" fontId="39" fillId="30" borderId="10" xfId="0" applyNumberFormat="1" applyFont="1" applyFill="1" applyBorder="1" applyAlignment="1">
      <alignment vertical="top" wrapText="1"/>
    </xf>
    <xf numFmtId="0" fontId="39" fillId="30" borderId="10" xfId="0" applyFont="1" applyFill="1" applyBorder="1" applyAlignment="1">
      <alignment vertical="top" wrapText="1"/>
    </xf>
    <xf numFmtId="7" fontId="3" fillId="0" borderId="10" xfId="116" applyNumberFormat="1" applyFont="1" applyFill="1" applyBorder="1" applyAlignment="1">
      <alignment vertical="top" wrapText="1"/>
    </xf>
    <xf numFmtId="0" fontId="3" fillId="0" borderId="10" xfId="124" applyBorder="1" applyAlignment="1">
      <alignment vertical="top" wrapText="1"/>
    </xf>
    <xf numFmtId="175" fontId="3" fillId="0" borderId="10" xfId="0" applyNumberFormat="1" applyFont="1" applyBorder="1" applyAlignment="1">
      <alignment horizontal="left" vertical="top" wrapText="1"/>
    </xf>
    <xf numFmtId="0" fontId="32" fillId="0" borderId="10" xfId="29" applyFont="1" applyFill="1" applyBorder="1" applyAlignment="1" applyProtection="1">
      <alignment vertical="top" wrapText="1"/>
    </xf>
    <xf numFmtId="0" fontId="32" fillId="0" borderId="10" xfId="0" applyFont="1" applyBorder="1" applyAlignment="1">
      <alignment vertical="top" wrapText="1"/>
    </xf>
    <xf numFmtId="164" fontId="32" fillId="0" borderId="10" xfId="0" applyNumberFormat="1" applyFont="1" applyBorder="1" applyAlignment="1">
      <alignment vertical="top" wrapText="1"/>
    </xf>
    <xf numFmtId="7" fontId="32" fillId="0" borderId="10" xfId="116" applyNumberFormat="1" applyFont="1" applyFill="1" applyBorder="1" applyAlignment="1">
      <alignment vertical="top" wrapText="1"/>
    </xf>
    <xf numFmtId="165" fontId="32" fillId="0" borderId="10" xfId="0" applyNumberFormat="1" applyFont="1" applyBorder="1" applyAlignment="1">
      <alignment vertical="top" wrapText="1"/>
    </xf>
    <xf numFmtId="175" fontId="32" fillId="0" borderId="10" xfId="0" applyNumberFormat="1" applyFont="1" applyBorder="1" applyAlignment="1">
      <alignment horizontal="left" vertical="top" wrapText="1"/>
    </xf>
    <xf numFmtId="0" fontId="32" fillId="0" borderId="10" xfId="124" applyFont="1" applyBorder="1" applyAlignment="1">
      <alignment vertical="top" wrapText="1"/>
    </xf>
    <xf numFmtId="0" fontId="32" fillId="0" borderId="0" xfId="0" applyFont="1" applyAlignment="1">
      <alignment vertical="top" wrapText="1"/>
    </xf>
    <xf numFmtId="0" fontId="40" fillId="0" borderId="10" xfId="0" applyFont="1" applyBorder="1" applyAlignment="1">
      <alignment horizontal="left" vertical="top" wrapText="1"/>
    </xf>
    <xf numFmtId="164" fontId="40" fillId="0" borderId="10" xfId="0" applyNumberFormat="1" applyFont="1" applyBorder="1" applyAlignment="1">
      <alignment horizontal="left" vertical="top" wrapText="1"/>
    </xf>
    <xf numFmtId="171" fontId="40" fillId="27" borderId="10" xfId="0" applyNumberFormat="1" applyFont="1" applyFill="1" applyBorder="1" applyAlignment="1">
      <alignment horizontal="left" vertical="top" wrapText="1"/>
    </xf>
    <xf numFmtId="171" fontId="40" fillId="0" borderId="10" xfId="0" applyNumberFormat="1" applyFont="1" applyBorder="1" applyAlignment="1">
      <alignment horizontal="left" vertical="top" wrapText="1"/>
    </xf>
    <xf numFmtId="165" fontId="40" fillId="0" borderId="10" xfId="0" applyNumberFormat="1" applyFont="1" applyBorder="1" applyAlignment="1">
      <alignment horizontal="left" vertical="top" wrapText="1"/>
    </xf>
    <xf numFmtId="164" fontId="40" fillId="27" borderId="10" xfId="0" applyNumberFormat="1" applyFont="1" applyFill="1" applyBorder="1" applyAlignment="1">
      <alignment horizontal="left" vertical="top" wrapText="1"/>
    </xf>
    <xf numFmtId="167" fontId="3" fillId="0" borderId="10" xfId="0" applyNumberFormat="1" applyFont="1" applyBorder="1" applyAlignment="1">
      <alignment horizontal="left" vertical="top" wrapText="1"/>
    </xf>
    <xf numFmtId="0" fontId="0" fillId="0" borderId="10" xfId="0" applyBorder="1" applyAlignment="1">
      <alignment vertical="top"/>
    </xf>
    <xf numFmtId="14" fontId="0" fillId="27" borderId="10" xfId="0" applyNumberFormat="1" applyFill="1" applyBorder="1" applyAlignment="1">
      <alignment vertical="top"/>
    </xf>
    <xf numFmtId="44" fontId="0" fillId="27" borderId="10" xfId="0" applyNumberFormat="1" applyFill="1" applyBorder="1" applyAlignment="1">
      <alignment vertical="top"/>
    </xf>
    <xf numFmtId="44" fontId="0" fillId="0" borderId="10" xfId="0" applyNumberFormat="1" applyBorder="1" applyAlignment="1">
      <alignment vertical="top"/>
    </xf>
    <xf numFmtId="10" fontId="0" fillId="27" borderId="10" xfId="0" applyNumberFormat="1" applyFill="1" applyBorder="1" applyAlignment="1">
      <alignment vertical="top"/>
    </xf>
    <xf numFmtId="10" fontId="0" fillId="27" borderId="10" xfId="181" applyNumberFormat="1" applyFont="1" applyFill="1" applyBorder="1" applyAlignment="1">
      <alignment vertical="top"/>
    </xf>
    <xf numFmtId="10" fontId="0" fillId="0" borderId="10" xfId="0" applyNumberFormat="1" applyBorder="1" applyAlignment="1">
      <alignment vertical="top"/>
    </xf>
    <xf numFmtId="10" fontId="0" fillId="0" borderId="10" xfId="181" applyNumberFormat="1" applyFont="1" applyFill="1" applyBorder="1" applyAlignment="1">
      <alignment vertical="top"/>
    </xf>
    <xf numFmtId="166" fontId="41" fillId="27" borderId="10" xfId="0" applyNumberFormat="1" applyFont="1" applyFill="1" applyBorder="1" applyAlignment="1">
      <alignment horizontal="right" vertical="top" wrapText="1"/>
    </xf>
    <xf numFmtId="166" fontId="41" fillId="27" borderId="10" xfId="0" applyNumberFormat="1" applyFont="1" applyFill="1" applyBorder="1" applyAlignment="1">
      <alignment vertical="top" wrapText="1"/>
    </xf>
    <xf numFmtId="44" fontId="3" fillId="0" borderId="11" xfId="125" applyFont="1" applyFill="1" applyBorder="1" applyAlignment="1">
      <alignment vertical="top" wrapText="1"/>
    </xf>
    <xf numFmtId="165" fontId="3" fillId="0" borderId="11" xfId="0" applyNumberFormat="1" applyFont="1" applyBorder="1" applyAlignment="1">
      <alignment vertical="top" wrapText="1"/>
    </xf>
    <xf numFmtId="0" fontId="2" fillId="27" borderId="10" xfId="0" applyFont="1" applyFill="1" applyBorder="1" applyAlignment="1">
      <alignment vertical="top"/>
    </xf>
    <xf numFmtId="0" fontId="32" fillId="33" borderId="10" xfId="0" quotePrefix="1" applyFont="1" applyFill="1" applyBorder="1" applyAlignment="1">
      <alignment vertical="top" wrapText="1"/>
    </xf>
    <xf numFmtId="0" fontId="32" fillId="33" borderId="10" xfId="0" applyFont="1" applyFill="1" applyBorder="1" applyAlignment="1">
      <alignment vertical="top" wrapText="1"/>
    </xf>
    <xf numFmtId="14" fontId="32" fillId="27" borderId="10" xfId="0" applyNumberFormat="1" applyFont="1" applyFill="1" applyBorder="1" applyAlignment="1">
      <alignment vertical="top" wrapText="1"/>
    </xf>
  </cellXfs>
  <cellStyles count="190">
    <cellStyle name="20% - Accent1" xfId="1" builtinId="30" customBuiltin="1"/>
    <cellStyle name="20% - Accent1 2" xfId="47" xr:uid="{00000000-0005-0000-0000-000001000000}"/>
    <cellStyle name="20% - Accent1 3" xfId="75" xr:uid="{00000000-0005-0000-0000-000002000000}"/>
    <cellStyle name="20% - Accent1 4" xfId="133" xr:uid="{00000000-0005-0000-0000-000003000000}"/>
    <cellStyle name="20% - Accent2" xfId="2" builtinId="34" customBuiltin="1"/>
    <cellStyle name="20% - Accent2 2" xfId="48" xr:uid="{00000000-0005-0000-0000-000005000000}"/>
    <cellStyle name="20% - Accent2 3" xfId="76" xr:uid="{00000000-0005-0000-0000-000006000000}"/>
    <cellStyle name="20% - Accent2 4" xfId="134" xr:uid="{00000000-0005-0000-0000-000007000000}"/>
    <cellStyle name="20% - Accent3" xfId="3" builtinId="38" customBuiltin="1"/>
    <cellStyle name="20% - Accent3 2" xfId="49" xr:uid="{00000000-0005-0000-0000-000009000000}"/>
    <cellStyle name="20% - Accent3 3" xfId="77" xr:uid="{00000000-0005-0000-0000-00000A000000}"/>
    <cellStyle name="20% - Accent3 4" xfId="135" xr:uid="{00000000-0005-0000-0000-00000B000000}"/>
    <cellStyle name="20% - Accent4" xfId="4" builtinId="42" customBuiltin="1"/>
    <cellStyle name="20% - Accent4 2" xfId="50" xr:uid="{00000000-0005-0000-0000-00000D000000}"/>
    <cellStyle name="20% - Accent4 3" xfId="78" xr:uid="{00000000-0005-0000-0000-00000E000000}"/>
    <cellStyle name="20% - Accent4 4" xfId="136" xr:uid="{00000000-0005-0000-0000-00000F000000}"/>
    <cellStyle name="20% - Accent5" xfId="5" builtinId="46" customBuiltin="1"/>
    <cellStyle name="20% - Accent5 2" xfId="51" xr:uid="{00000000-0005-0000-0000-000011000000}"/>
    <cellStyle name="20% - Accent5 3" xfId="79" xr:uid="{00000000-0005-0000-0000-000012000000}"/>
    <cellStyle name="20% - Accent5 4" xfId="137" xr:uid="{00000000-0005-0000-0000-000013000000}"/>
    <cellStyle name="20% - Accent6" xfId="6" builtinId="50" customBuiltin="1"/>
    <cellStyle name="20% - Accent6 2" xfId="52" xr:uid="{00000000-0005-0000-0000-000015000000}"/>
    <cellStyle name="20% - Accent6 3" xfId="80" xr:uid="{00000000-0005-0000-0000-000016000000}"/>
    <cellStyle name="20% - Accent6 4" xfId="138" xr:uid="{00000000-0005-0000-0000-000017000000}"/>
    <cellStyle name="40% - Accent1" xfId="7" builtinId="31" customBuiltin="1"/>
    <cellStyle name="40% - Accent1 2" xfId="53" xr:uid="{00000000-0005-0000-0000-000019000000}"/>
    <cellStyle name="40% - Accent1 3" xfId="81" xr:uid="{00000000-0005-0000-0000-00001A000000}"/>
    <cellStyle name="40% - Accent1 4" xfId="139" xr:uid="{00000000-0005-0000-0000-00001B000000}"/>
    <cellStyle name="40% - Accent2" xfId="8" builtinId="35" customBuiltin="1"/>
    <cellStyle name="40% - Accent2 2" xfId="54" xr:uid="{00000000-0005-0000-0000-00001D000000}"/>
    <cellStyle name="40% - Accent2 3" xfId="82" xr:uid="{00000000-0005-0000-0000-00001E000000}"/>
    <cellStyle name="40% - Accent2 4" xfId="140" xr:uid="{00000000-0005-0000-0000-00001F000000}"/>
    <cellStyle name="40% - Accent3" xfId="9" builtinId="39" customBuiltin="1"/>
    <cellStyle name="40% - Accent3 2" xfId="55" xr:uid="{00000000-0005-0000-0000-000021000000}"/>
    <cellStyle name="40% - Accent3 3" xfId="83" xr:uid="{00000000-0005-0000-0000-000022000000}"/>
    <cellStyle name="40% - Accent3 4" xfId="141" xr:uid="{00000000-0005-0000-0000-000023000000}"/>
    <cellStyle name="40% - Accent4" xfId="10" builtinId="43" customBuiltin="1"/>
    <cellStyle name="40% - Accent4 2" xfId="56" xr:uid="{00000000-0005-0000-0000-000025000000}"/>
    <cellStyle name="40% - Accent4 3" xfId="84" xr:uid="{00000000-0005-0000-0000-000026000000}"/>
    <cellStyle name="40% - Accent4 4" xfId="142" xr:uid="{00000000-0005-0000-0000-000027000000}"/>
    <cellStyle name="40% - Accent5" xfId="11" builtinId="47" customBuiltin="1"/>
    <cellStyle name="40% - Accent5 2" xfId="57" xr:uid="{00000000-0005-0000-0000-000029000000}"/>
    <cellStyle name="40% - Accent5 3" xfId="85" xr:uid="{00000000-0005-0000-0000-00002A000000}"/>
    <cellStyle name="40% - Accent5 4" xfId="143" xr:uid="{00000000-0005-0000-0000-00002B000000}"/>
    <cellStyle name="40% - Accent6" xfId="12" builtinId="51" customBuiltin="1"/>
    <cellStyle name="40% - Accent6 2" xfId="58" xr:uid="{00000000-0005-0000-0000-00002D000000}"/>
    <cellStyle name="40% - Accent6 3" xfId="86" xr:uid="{00000000-0005-0000-0000-00002E000000}"/>
    <cellStyle name="40% - Accent6 4" xfId="144" xr:uid="{00000000-0005-0000-0000-00002F000000}"/>
    <cellStyle name="60% - Accent1" xfId="13" builtinId="32" customBuiltin="1"/>
    <cellStyle name="60% - Accent1 2" xfId="59" xr:uid="{00000000-0005-0000-0000-000031000000}"/>
    <cellStyle name="60% - Accent1 3" xfId="87" xr:uid="{00000000-0005-0000-0000-000032000000}"/>
    <cellStyle name="60% - Accent1 4" xfId="145" xr:uid="{00000000-0005-0000-0000-000033000000}"/>
    <cellStyle name="60% - Accent2" xfId="14" builtinId="36" customBuiltin="1"/>
    <cellStyle name="60% - Accent2 2" xfId="60" xr:uid="{00000000-0005-0000-0000-000035000000}"/>
    <cellStyle name="60% - Accent2 3" xfId="88" xr:uid="{00000000-0005-0000-0000-000036000000}"/>
    <cellStyle name="60% - Accent2 4" xfId="146" xr:uid="{00000000-0005-0000-0000-000037000000}"/>
    <cellStyle name="60% - Accent3" xfId="15" builtinId="40" customBuiltin="1"/>
    <cellStyle name="60% - Accent3 2" xfId="61" xr:uid="{00000000-0005-0000-0000-000039000000}"/>
    <cellStyle name="60% - Accent3 3" xfId="89" xr:uid="{00000000-0005-0000-0000-00003A000000}"/>
    <cellStyle name="60% - Accent3 4" xfId="147" xr:uid="{00000000-0005-0000-0000-00003B000000}"/>
    <cellStyle name="60% - Accent4" xfId="16" builtinId="44" customBuiltin="1"/>
    <cellStyle name="60% - Accent4 2" xfId="62" xr:uid="{00000000-0005-0000-0000-00003D000000}"/>
    <cellStyle name="60% - Accent4 3" xfId="90" xr:uid="{00000000-0005-0000-0000-00003E000000}"/>
    <cellStyle name="60% - Accent4 4" xfId="148" xr:uid="{00000000-0005-0000-0000-00003F000000}"/>
    <cellStyle name="60% - Accent5" xfId="17" builtinId="48" customBuiltin="1"/>
    <cellStyle name="60% - Accent5 2" xfId="63" xr:uid="{00000000-0005-0000-0000-000041000000}"/>
    <cellStyle name="60% - Accent5 3" xfId="91" xr:uid="{00000000-0005-0000-0000-000042000000}"/>
    <cellStyle name="60% - Accent5 4" xfId="149" xr:uid="{00000000-0005-0000-0000-000043000000}"/>
    <cellStyle name="60% - Accent6" xfId="18" builtinId="52" customBuiltin="1"/>
    <cellStyle name="60% - Accent6 2" xfId="64" xr:uid="{00000000-0005-0000-0000-000045000000}"/>
    <cellStyle name="60% - Accent6 3" xfId="92" xr:uid="{00000000-0005-0000-0000-000046000000}"/>
    <cellStyle name="60% - Accent6 4" xfId="150" xr:uid="{00000000-0005-0000-0000-000047000000}"/>
    <cellStyle name="Accent1" xfId="19" builtinId="29" customBuiltin="1"/>
    <cellStyle name="Accent1 2" xfId="65" xr:uid="{00000000-0005-0000-0000-000049000000}"/>
    <cellStyle name="Accent1 3" xfId="93" xr:uid="{00000000-0005-0000-0000-00004A000000}"/>
    <cellStyle name="Accent1 4" xfId="151" xr:uid="{00000000-0005-0000-0000-00004B000000}"/>
    <cellStyle name="Accent2" xfId="20" builtinId="33" customBuiltin="1"/>
    <cellStyle name="Accent2 2" xfId="66" xr:uid="{00000000-0005-0000-0000-00004D000000}"/>
    <cellStyle name="Accent2 3" xfId="94" xr:uid="{00000000-0005-0000-0000-00004E000000}"/>
    <cellStyle name="Accent2 4" xfId="152" xr:uid="{00000000-0005-0000-0000-00004F000000}"/>
    <cellStyle name="Accent3" xfId="21" builtinId="37" customBuiltin="1"/>
    <cellStyle name="Accent3 2" xfId="67" xr:uid="{00000000-0005-0000-0000-000051000000}"/>
    <cellStyle name="Accent3 3" xfId="95" xr:uid="{00000000-0005-0000-0000-000052000000}"/>
    <cellStyle name="Accent3 4" xfId="153" xr:uid="{00000000-0005-0000-0000-000053000000}"/>
    <cellStyle name="Accent4" xfId="22" builtinId="41" customBuiltin="1"/>
    <cellStyle name="Accent4 2" xfId="68" xr:uid="{00000000-0005-0000-0000-000055000000}"/>
    <cellStyle name="Accent4 3" xfId="96" xr:uid="{00000000-0005-0000-0000-000056000000}"/>
    <cellStyle name="Accent4 4" xfId="154" xr:uid="{00000000-0005-0000-0000-000057000000}"/>
    <cellStyle name="Accent5" xfId="23" builtinId="45" customBuiltin="1"/>
    <cellStyle name="Accent5 2" xfId="69" xr:uid="{00000000-0005-0000-0000-000059000000}"/>
    <cellStyle name="Accent5 3" xfId="97" xr:uid="{00000000-0005-0000-0000-00005A000000}"/>
    <cellStyle name="Accent5 4" xfId="155" xr:uid="{00000000-0005-0000-0000-00005B000000}"/>
    <cellStyle name="Accent6" xfId="24" builtinId="49" customBuiltin="1"/>
    <cellStyle name="Accent6 2" xfId="70" xr:uid="{00000000-0005-0000-0000-00005D000000}"/>
    <cellStyle name="Accent6 3" xfId="98" xr:uid="{00000000-0005-0000-0000-00005E000000}"/>
    <cellStyle name="Accent6 4" xfId="156" xr:uid="{00000000-0005-0000-0000-00005F000000}"/>
    <cellStyle name="Berekening" xfId="25" builtinId="22" customBuiltin="1"/>
    <cellStyle name="Berekening 2" xfId="99" xr:uid="{00000000-0005-0000-0000-000061000000}"/>
    <cellStyle name="Berekening 3" xfId="157" xr:uid="{00000000-0005-0000-0000-000062000000}"/>
    <cellStyle name="Controlecel" xfId="26" builtinId="23" customBuiltin="1"/>
    <cellStyle name="Controlecel 2" xfId="100" xr:uid="{00000000-0005-0000-0000-000064000000}"/>
    <cellStyle name="Controlecel 3" xfId="158" xr:uid="{00000000-0005-0000-0000-000065000000}"/>
    <cellStyle name="Currency 2" xfId="71" xr:uid="{00000000-0005-0000-0000-000066000000}"/>
    <cellStyle name="Currency 2 2" xfId="120" xr:uid="{00000000-0005-0000-0000-000067000000}"/>
    <cellStyle name="Currency 3" xfId="73" xr:uid="{00000000-0005-0000-0000-000068000000}"/>
    <cellStyle name="Currency 3 2" xfId="122" xr:uid="{00000000-0005-0000-0000-000069000000}"/>
    <cellStyle name="Gekoppelde cel" xfId="27" builtinId="24" customBuiltin="1"/>
    <cellStyle name="Gekoppelde cel 2" xfId="101" xr:uid="{00000000-0005-0000-0000-00006B000000}"/>
    <cellStyle name="Gekoppelde cel 3" xfId="159" xr:uid="{00000000-0005-0000-0000-00006C000000}"/>
    <cellStyle name="Goed" xfId="28" builtinId="26" customBuiltin="1"/>
    <cellStyle name="Goed 2" xfId="102" xr:uid="{00000000-0005-0000-0000-00006E000000}"/>
    <cellStyle name="Goed 3" xfId="160" xr:uid="{00000000-0005-0000-0000-00006F000000}"/>
    <cellStyle name="Hyperlink" xfId="29" builtinId="8"/>
    <cellStyle name="Invoer" xfId="30" builtinId="20" customBuiltin="1"/>
    <cellStyle name="Invoer 2" xfId="103" xr:uid="{00000000-0005-0000-0000-000072000000}"/>
    <cellStyle name="Invoer 3" xfId="161" xr:uid="{00000000-0005-0000-0000-000073000000}"/>
    <cellStyle name="Kop 1" xfId="31" builtinId="16" customBuiltin="1"/>
    <cellStyle name="Kop 1 2" xfId="104" xr:uid="{00000000-0005-0000-0000-000075000000}"/>
    <cellStyle name="Kop 1 3" xfId="162" xr:uid="{00000000-0005-0000-0000-000076000000}"/>
    <cellStyle name="Kop 2" xfId="32" builtinId="17" customBuiltin="1"/>
    <cellStyle name="Kop 2 2" xfId="105" xr:uid="{00000000-0005-0000-0000-000078000000}"/>
    <cellStyle name="Kop 2 3" xfId="163" xr:uid="{00000000-0005-0000-0000-000079000000}"/>
    <cellStyle name="Kop 3" xfId="33" builtinId="18" customBuiltin="1"/>
    <cellStyle name="Kop 3 2" xfId="106" xr:uid="{00000000-0005-0000-0000-00007B000000}"/>
    <cellStyle name="Kop 3 3" xfId="164" xr:uid="{00000000-0005-0000-0000-00007C000000}"/>
    <cellStyle name="Kop 4" xfId="34" builtinId="19" customBuiltin="1"/>
    <cellStyle name="Kop 4 2" xfId="107" xr:uid="{00000000-0005-0000-0000-00007E000000}"/>
    <cellStyle name="Kop 4 3" xfId="165" xr:uid="{00000000-0005-0000-0000-00007F000000}"/>
    <cellStyle name="Neutraal" xfId="35" builtinId="28" customBuiltin="1"/>
    <cellStyle name="Neutraal 2" xfId="108" xr:uid="{00000000-0005-0000-0000-000081000000}"/>
    <cellStyle name="Neutraal 3" xfId="166" xr:uid="{00000000-0005-0000-0000-000082000000}"/>
    <cellStyle name="Normal 2" xfId="46" xr:uid="{00000000-0005-0000-0000-000083000000}"/>
    <cellStyle name="Normal 2 2" xfId="119" xr:uid="{00000000-0005-0000-0000-000084000000}"/>
    <cellStyle name="Normal 3" xfId="72" xr:uid="{00000000-0005-0000-0000-000085000000}"/>
    <cellStyle name="Normal 3 2" xfId="121" xr:uid="{00000000-0005-0000-0000-000086000000}"/>
    <cellStyle name="Notitie" xfId="36" builtinId="10" customBuiltin="1"/>
    <cellStyle name="Notitie 2" xfId="37" xr:uid="{00000000-0005-0000-0000-000088000000}"/>
    <cellStyle name="Notitie 2 2" xfId="110" xr:uid="{00000000-0005-0000-0000-000089000000}"/>
    <cellStyle name="Notitie 3" xfId="109" xr:uid="{00000000-0005-0000-0000-00008A000000}"/>
    <cellStyle name="Notitie 4" xfId="167" xr:uid="{00000000-0005-0000-0000-00008B000000}"/>
    <cellStyle name="Ongeldig" xfId="38" builtinId="27" customBuiltin="1"/>
    <cellStyle name="Ongeldig 2" xfId="111" xr:uid="{00000000-0005-0000-0000-00008D000000}"/>
    <cellStyle name="Ongeldig 3" xfId="168" xr:uid="{00000000-0005-0000-0000-00008E000000}"/>
    <cellStyle name="Ongeldig 4" xfId="180" xr:uid="{00000000-0005-0000-0000-00008F000000}"/>
    <cellStyle name="Procent" xfId="181" builtinId="5"/>
    <cellStyle name="Standaard" xfId="0" builtinId="0"/>
    <cellStyle name="Standaard 11" xfId="124" xr:uid="{00000000-0005-0000-0000-000091000000}"/>
    <cellStyle name="Standaard 2" xfId="45" xr:uid="{00000000-0005-0000-0000-000092000000}"/>
    <cellStyle name="Standaard 2 2" xfId="174" xr:uid="{00000000-0005-0000-0000-000093000000}"/>
    <cellStyle name="Standaard 2 2 2" xfId="187" xr:uid="{DBFB7095-323B-45D9-8264-2E68A602F58E}"/>
    <cellStyle name="Standaard 2 3" xfId="128" xr:uid="{00000000-0005-0000-0000-000094000000}"/>
    <cellStyle name="Standaard 2 3 2" xfId="185" xr:uid="{903B4C04-354A-4F51-8A30-D232E008FC58}"/>
    <cellStyle name="Standaard 2 4" xfId="179" xr:uid="{00000000-0005-0000-0000-000095000000}"/>
    <cellStyle name="Standaard 2 4 2" xfId="189" xr:uid="{3FF08677-19DE-4D8E-8C33-2A594EEC9548}"/>
    <cellStyle name="Standaard 2 5" xfId="183" xr:uid="{3D2DAE3D-CF89-4F6B-874F-05AD5CB1BCCF}"/>
    <cellStyle name="Standaard 3" xfId="74" xr:uid="{00000000-0005-0000-0000-000096000000}"/>
    <cellStyle name="Standaard 3 2" xfId="126" xr:uid="{00000000-0005-0000-0000-000097000000}"/>
    <cellStyle name="Standaard 3 3" xfId="129" xr:uid="{00000000-0005-0000-0000-000098000000}"/>
    <cellStyle name="Standaard 4" xfId="132" xr:uid="{00000000-0005-0000-0000-000099000000}"/>
    <cellStyle name="Standaard 4 2" xfId="175" xr:uid="{00000000-0005-0000-0000-00009A000000}"/>
    <cellStyle name="Standaard 4 3" xfId="178" xr:uid="{00000000-0005-0000-0000-00009B000000}"/>
    <cellStyle name="Standaard 4 4" xfId="176" xr:uid="{00000000-0005-0000-0000-00009C000000}"/>
    <cellStyle name="Standaard 4 4 2" xfId="188" xr:uid="{D9440200-E2AF-4E5B-ACAC-67C0F9916BFF}"/>
    <cellStyle name="Standaard 5" xfId="131" xr:uid="{00000000-0005-0000-0000-00009D000000}"/>
    <cellStyle name="Standaard 5 2" xfId="186" xr:uid="{AECBED8A-495A-4A6F-B67A-94797F3AEEBB}"/>
    <cellStyle name="Standaard 6" xfId="177" xr:uid="{00000000-0005-0000-0000-00009E000000}"/>
    <cellStyle name="Standaard 7" xfId="182" xr:uid="{57C299CB-DDC0-4E40-8583-F7F58F27D7FC}"/>
    <cellStyle name="Titel" xfId="39" builtinId="15" customBuiltin="1"/>
    <cellStyle name="Titel 2" xfId="112" xr:uid="{00000000-0005-0000-0000-0000A0000000}"/>
    <cellStyle name="Titel 3" xfId="169" xr:uid="{00000000-0005-0000-0000-0000A1000000}"/>
    <cellStyle name="Totaal" xfId="40" builtinId="25" customBuiltin="1"/>
    <cellStyle name="Totaal 2" xfId="113" xr:uid="{00000000-0005-0000-0000-0000A3000000}"/>
    <cellStyle name="Totaal 3" xfId="170" xr:uid="{00000000-0005-0000-0000-0000A4000000}"/>
    <cellStyle name="Uitvoer" xfId="41" builtinId="21" customBuiltin="1"/>
    <cellStyle name="Uitvoer 2" xfId="114" xr:uid="{00000000-0005-0000-0000-0000A6000000}"/>
    <cellStyle name="Uitvoer 3" xfId="171" xr:uid="{00000000-0005-0000-0000-0000A7000000}"/>
    <cellStyle name="Valuta" xfId="125" builtinId="4"/>
    <cellStyle name="Valuta 2" xfId="42" xr:uid="{00000000-0005-0000-0000-0000A9000000}"/>
    <cellStyle name="Valuta 2 2" xfId="116" xr:uid="{00000000-0005-0000-0000-0000AA000000}"/>
    <cellStyle name="Valuta 3" xfId="115" xr:uid="{00000000-0005-0000-0000-0000AB000000}"/>
    <cellStyle name="Valuta 4" xfId="123" xr:uid="{00000000-0005-0000-0000-0000AC000000}"/>
    <cellStyle name="Valuta 4 2" xfId="127" xr:uid="{00000000-0005-0000-0000-0000AD000000}"/>
    <cellStyle name="Valuta 4 3" xfId="130" xr:uid="{00000000-0005-0000-0000-0000AE000000}"/>
    <cellStyle name="Valuta 5" xfId="184" xr:uid="{A6D9C48D-6647-4BA2-BF91-F1D1974EC321}"/>
    <cellStyle name="Verklarende tekst" xfId="43" builtinId="53" customBuiltin="1"/>
    <cellStyle name="Verklarende tekst 2" xfId="117" xr:uid="{00000000-0005-0000-0000-0000B0000000}"/>
    <cellStyle name="Verklarende tekst 3" xfId="172" xr:uid="{00000000-0005-0000-0000-0000B1000000}"/>
    <cellStyle name="Waarschuwingstekst" xfId="44" builtinId="11" customBuiltin="1"/>
    <cellStyle name="Waarschuwingstekst 2" xfId="118" xr:uid="{00000000-0005-0000-0000-0000B3000000}"/>
    <cellStyle name="Waarschuwingstekst 3" xfId="173" xr:uid="{00000000-0005-0000-0000-0000B4000000}"/>
  </cellStyles>
  <dxfs count="0"/>
  <tableStyles count="0" defaultTableStyle="TableStyleMedium2" defaultPivotStyle="PivotStyleLight16"/>
  <colors>
    <mruColors>
      <color rgb="FFDDE4EC"/>
      <color rgb="FFBDA6BA"/>
      <color rgb="FFA4B7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ensioenfondszuivel.n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5"/>
  <sheetViews>
    <sheetView workbookViewId="0">
      <selection activeCell="B5" sqref="B5"/>
    </sheetView>
  </sheetViews>
  <sheetFormatPr defaultColWidth="9.140625" defaultRowHeight="12.75"/>
  <cols>
    <col min="1" max="1" width="44.140625" style="9" bestFit="1" customWidth="1"/>
    <col min="2" max="2" width="101.42578125" style="9" customWidth="1"/>
    <col min="3" max="16384" width="9.140625" style="9"/>
  </cols>
  <sheetData>
    <row r="1" spans="1:2" s="7" customFormat="1">
      <c r="A1" s="7" t="s">
        <v>14</v>
      </c>
      <c r="B1" s="7" t="s">
        <v>15</v>
      </c>
    </row>
    <row r="2" spans="1:2">
      <c r="A2" s="8" t="s">
        <v>17</v>
      </c>
      <c r="B2" s="8" t="s">
        <v>16</v>
      </c>
    </row>
    <row r="3" spans="1:2" ht="25.5">
      <c r="A3" s="8"/>
      <c r="B3" s="8" t="s">
        <v>43</v>
      </c>
    </row>
    <row r="4" spans="1:2">
      <c r="A4" s="8" t="s">
        <v>18</v>
      </c>
      <c r="B4" s="10" t="s">
        <v>30</v>
      </c>
    </row>
    <row r="5" spans="1:2">
      <c r="B5" s="11" t="s">
        <v>19</v>
      </c>
    </row>
    <row r="6" spans="1:2">
      <c r="A6" s="8" t="s">
        <v>45</v>
      </c>
      <c r="B6" s="8" t="s">
        <v>35</v>
      </c>
    </row>
    <row r="7" spans="1:2" ht="25.5">
      <c r="A7" s="8" t="s">
        <v>46</v>
      </c>
      <c r="B7" s="8" t="s">
        <v>49</v>
      </c>
    </row>
    <row r="8" spans="1:2">
      <c r="A8" s="9" t="s">
        <v>32</v>
      </c>
      <c r="B8" s="8" t="s">
        <v>35</v>
      </c>
    </row>
    <row r="9" spans="1:2">
      <c r="A9" s="8" t="s">
        <v>47</v>
      </c>
      <c r="B9" s="8" t="s">
        <v>35</v>
      </c>
    </row>
    <row r="10" spans="1:2" ht="25.5">
      <c r="A10" s="8" t="s">
        <v>48</v>
      </c>
      <c r="B10" s="8" t="s">
        <v>49</v>
      </c>
    </row>
    <row r="11" spans="1:2">
      <c r="A11" s="9" t="s">
        <v>10</v>
      </c>
      <c r="B11" s="8" t="s">
        <v>36</v>
      </c>
    </row>
    <row r="12" spans="1:2">
      <c r="A12" s="8" t="s">
        <v>0</v>
      </c>
      <c r="B12" s="8" t="s">
        <v>37</v>
      </c>
    </row>
    <row r="13" spans="1:2">
      <c r="A13" s="8" t="s">
        <v>1</v>
      </c>
      <c r="B13" s="8" t="s">
        <v>37</v>
      </c>
    </row>
    <row r="14" spans="1:2">
      <c r="A14" s="8" t="s">
        <v>44</v>
      </c>
      <c r="B14" s="8" t="s">
        <v>51</v>
      </c>
    </row>
    <row r="15" spans="1:2" ht="25.5">
      <c r="A15" s="8" t="s">
        <v>34</v>
      </c>
      <c r="B15" s="8" t="s">
        <v>50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241"/>
  <sheetViews>
    <sheetView tabSelected="1" zoomScale="85" zoomScaleNormal="85" zoomScaleSheetLayoutView="80" workbookViewId="0">
      <pane xSplit="5" ySplit="1" topLeftCell="F2" activePane="bottomRight" state="frozen"/>
      <selection pane="topRight" activeCell="F1" sqref="F1"/>
      <selection pane="bottomLeft" activeCell="A2" sqref="A2"/>
      <selection pane="bottomRight" activeCell="H77" sqref="H67:H77"/>
    </sheetView>
  </sheetViews>
  <sheetFormatPr defaultColWidth="9.140625" defaultRowHeight="12.75"/>
  <cols>
    <col min="1" max="1" width="18.5703125" style="49" customWidth="1"/>
    <col min="2" max="2" width="9" style="42" customWidth="1"/>
    <col min="3" max="3" width="16.7109375" style="25" bestFit="1" customWidth="1"/>
    <col min="4" max="4" width="15.140625" style="25" bestFit="1" customWidth="1"/>
    <col min="5" max="5" width="46.5703125" style="26" customWidth="1"/>
    <col min="6" max="6" width="41.7109375" style="20" bestFit="1" customWidth="1"/>
    <col min="7" max="7" width="12" style="20" bestFit="1" customWidth="1"/>
    <col min="8" max="8" width="14.42578125" style="26" customWidth="1"/>
    <col min="9" max="9" width="14" style="26" bestFit="1" customWidth="1"/>
    <col min="10" max="10" width="18.5703125" style="26" customWidth="1"/>
    <col min="11" max="11" width="17.5703125" style="26" bestFit="1" customWidth="1"/>
    <col min="12" max="12" width="17.5703125" style="26" customWidth="1"/>
    <col min="13" max="14" width="16.42578125" style="27" customWidth="1"/>
    <col min="15" max="15" width="9.28515625" style="27" customWidth="1"/>
    <col min="16" max="16" width="16.42578125" style="27" customWidth="1"/>
    <col min="17" max="17" width="16.42578125" style="42" customWidth="1"/>
    <col min="18" max="18" width="16.5703125" style="52" customWidth="1"/>
    <col min="19" max="19" width="20.140625" style="48" bestFit="1" customWidth="1"/>
    <col min="20" max="20" width="16.5703125" style="48" customWidth="1"/>
    <col min="21" max="21" width="23.140625" style="26" bestFit="1" customWidth="1"/>
    <col min="22" max="22" width="16.5703125" style="42" customWidth="1"/>
    <col min="23" max="23" width="26.5703125" style="50" customWidth="1"/>
    <col min="24" max="24" width="12.5703125" style="42" customWidth="1"/>
    <col min="25" max="25" width="57.28515625" style="42" customWidth="1"/>
    <col min="26" max="26" width="42.140625" style="26" bestFit="1" customWidth="1"/>
    <col min="27" max="27" width="46.5703125" style="21" customWidth="1"/>
    <col min="28" max="28" width="35.85546875" style="42" bestFit="1" customWidth="1"/>
    <col min="29" max="29" width="26.5703125" style="42" customWidth="1"/>
    <col min="30" max="16384" width="9.140625" style="42"/>
  </cols>
  <sheetData>
    <row r="1" spans="1:29" s="12" customFormat="1" ht="45.75" customHeight="1">
      <c r="A1" s="3" t="s">
        <v>7</v>
      </c>
      <c r="B1" s="1" t="s">
        <v>9</v>
      </c>
      <c r="C1" s="1" t="s">
        <v>729</v>
      </c>
      <c r="D1" s="1" t="s">
        <v>730</v>
      </c>
      <c r="E1" s="1" t="s">
        <v>8</v>
      </c>
      <c r="F1" s="1" t="s">
        <v>38</v>
      </c>
      <c r="G1" s="2" t="s">
        <v>12</v>
      </c>
      <c r="H1" s="2" t="s">
        <v>22</v>
      </c>
      <c r="I1" s="2" t="s">
        <v>25</v>
      </c>
      <c r="J1" s="1" t="s">
        <v>52</v>
      </c>
      <c r="K1" s="1" t="s">
        <v>53</v>
      </c>
      <c r="L1" s="1" t="s">
        <v>54</v>
      </c>
      <c r="M1" s="1" t="s">
        <v>31</v>
      </c>
      <c r="N1" s="1" t="s">
        <v>32</v>
      </c>
      <c r="O1" s="1" t="s">
        <v>33</v>
      </c>
      <c r="P1" s="1" t="s">
        <v>47</v>
      </c>
      <c r="Q1" s="1" t="s">
        <v>48</v>
      </c>
      <c r="R1" s="1" t="s">
        <v>10</v>
      </c>
      <c r="S1" s="13" t="s">
        <v>0</v>
      </c>
      <c r="T1" s="13" t="s">
        <v>1</v>
      </c>
      <c r="U1" s="1" t="s">
        <v>2</v>
      </c>
      <c r="V1" s="1" t="s">
        <v>4</v>
      </c>
      <c r="W1" s="1" t="s">
        <v>44</v>
      </c>
      <c r="X1" s="1" t="s">
        <v>5</v>
      </c>
      <c r="Y1" s="1" t="s">
        <v>731</v>
      </c>
      <c r="Z1" s="1" t="s">
        <v>732</v>
      </c>
      <c r="AA1" s="4" t="s">
        <v>733</v>
      </c>
      <c r="AB1" s="1" t="s">
        <v>734</v>
      </c>
      <c r="AC1" s="1" t="s">
        <v>735</v>
      </c>
    </row>
    <row r="2" spans="1:29" s="8" customFormat="1">
      <c r="A2" s="30" t="s">
        <v>253</v>
      </c>
      <c r="B2" s="30"/>
      <c r="C2" s="30"/>
      <c r="D2" s="30"/>
      <c r="E2" s="30"/>
      <c r="F2" s="30"/>
      <c r="G2" s="30"/>
      <c r="H2" s="30"/>
      <c r="I2" s="30"/>
      <c r="J2" s="30"/>
      <c r="K2" s="30"/>
      <c r="L2" s="30"/>
      <c r="M2" s="30"/>
      <c r="N2" s="30"/>
      <c r="O2" s="30"/>
      <c r="P2" s="30"/>
      <c r="Q2" s="30"/>
      <c r="R2" s="30"/>
      <c r="S2" s="30"/>
      <c r="T2" s="30"/>
      <c r="U2" s="30" t="s">
        <v>195</v>
      </c>
      <c r="V2" s="30"/>
      <c r="W2" s="30" t="s">
        <v>195</v>
      </c>
      <c r="X2" s="30" t="s">
        <v>195</v>
      </c>
      <c r="Y2" s="30"/>
      <c r="Z2" s="30"/>
      <c r="AA2" s="30"/>
      <c r="AB2" s="30"/>
      <c r="AC2" s="30"/>
    </row>
    <row r="3" spans="1:29" s="8" customFormat="1" ht="165.75">
      <c r="A3" s="44" t="s">
        <v>253</v>
      </c>
      <c r="B3" s="125" t="s">
        <v>204</v>
      </c>
      <c r="C3" s="41" t="s">
        <v>254</v>
      </c>
      <c r="D3" s="41" t="s">
        <v>255</v>
      </c>
      <c r="E3" s="44" t="s">
        <v>256</v>
      </c>
      <c r="F3" s="44" t="s">
        <v>20</v>
      </c>
      <c r="G3" s="44" t="s">
        <v>11</v>
      </c>
      <c r="H3" s="53" t="s">
        <v>23</v>
      </c>
      <c r="I3" s="45">
        <v>44562</v>
      </c>
      <c r="J3" s="47" t="s">
        <v>202</v>
      </c>
      <c r="K3" s="43" t="s">
        <v>3</v>
      </c>
      <c r="L3" s="103" t="s">
        <v>642</v>
      </c>
      <c r="M3" s="43" t="s">
        <v>3</v>
      </c>
      <c r="N3" s="43" t="s">
        <v>3</v>
      </c>
      <c r="O3" s="44" t="s">
        <v>202</v>
      </c>
      <c r="P3" s="43" t="s">
        <v>3</v>
      </c>
      <c r="Q3" s="32" t="s">
        <v>643</v>
      </c>
      <c r="R3" s="72">
        <v>0.17100000000000001</v>
      </c>
      <c r="S3" s="43" t="s">
        <v>3</v>
      </c>
      <c r="T3" s="44" t="s">
        <v>257</v>
      </c>
      <c r="U3" s="44" t="s">
        <v>258</v>
      </c>
      <c r="V3" s="44" t="s">
        <v>259</v>
      </c>
      <c r="W3" s="44" t="s">
        <v>182</v>
      </c>
      <c r="X3" s="44" t="s">
        <v>6</v>
      </c>
      <c r="Y3" s="44" t="s">
        <v>260</v>
      </c>
      <c r="Z3" s="104" t="s">
        <v>644</v>
      </c>
      <c r="AA3" s="44" t="s">
        <v>261</v>
      </c>
      <c r="AB3" s="44" t="s">
        <v>3</v>
      </c>
      <c r="AC3" s="44" t="s">
        <v>3</v>
      </c>
    </row>
    <row r="4" spans="1:29" s="8" customFormat="1" ht="165.75">
      <c r="A4" s="44" t="s">
        <v>253</v>
      </c>
      <c r="B4" s="125" t="s">
        <v>204</v>
      </c>
      <c r="C4" s="41" t="s">
        <v>262</v>
      </c>
      <c r="D4" s="41" t="s">
        <v>263</v>
      </c>
      <c r="E4" s="44" t="s">
        <v>264</v>
      </c>
      <c r="F4" s="44" t="s">
        <v>20</v>
      </c>
      <c r="G4" s="44" t="s">
        <v>11</v>
      </c>
      <c r="H4" s="53" t="s">
        <v>23</v>
      </c>
      <c r="I4" s="45">
        <v>44562</v>
      </c>
      <c r="J4" s="47" t="s">
        <v>202</v>
      </c>
      <c r="K4" s="43" t="s">
        <v>3</v>
      </c>
      <c r="L4" s="103" t="s">
        <v>642</v>
      </c>
      <c r="M4" s="43" t="s">
        <v>3</v>
      </c>
      <c r="N4" s="43" t="s">
        <v>3</v>
      </c>
      <c r="O4" s="43" t="s">
        <v>3</v>
      </c>
      <c r="P4" s="43" t="s">
        <v>3</v>
      </c>
      <c r="Q4" s="43" t="s">
        <v>3</v>
      </c>
      <c r="R4" s="72">
        <v>0.17100000000000001</v>
      </c>
      <c r="S4" s="43" t="s">
        <v>3</v>
      </c>
      <c r="T4" s="44" t="s">
        <v>257</v>
      </c>
      <c r="U4" s="44" t="s">
        <v>258</v>
      </c>
      <c r="V4" s="44" t="s">
        <v>259</v>
      </c>
      <c r="W4" s="44" t="s">
        <v>182</v>
      </c>
      <c r="X4" s="44" t="s">
        <v>13</v>
      </c>
      <c r="Y4" s="44" t="s">
        <v>265</v>
      </c>
      <c r="Z4" s="47" t="s">
        <v>266</v>
      </c>
      <c r="AA4" s="44" t="s">
        <v>261</v>
      </c>
      <c r="AB4" s="44" t="s">
        <v>562</v>
      </c>
      <c r="AC4" s="44" t="s">
        <v>3</v>
      </c>
    </row>
    <row r="5" spans="1:29" s="8" customFormat="1" ht="108.75" customHeight="1">
      <c r="A5" s="44" t="s">
        <v>253</v>
      </c>
      <c r="B5" s="125" t="s">
        <v>204</v>
      </c>
      <c r="C5" s="41" t="s">
        <v>267</v>
      </c>
      <c r="D5" s="41" t="s">
        <v>268</v>
      </c>
      <c r="E5" s="31" t="s">
        <v>645</v>
      </c>
      <c r="F5" s="44" t="s">
        <v>563</v>
      </c>
      <c r="G5" s="44" t="s">
        <v>11</v>
      </c>
      <c r="H5" s="20" t="s">
        <v>24</v>
      </c>
      <c r="I5" s="45">
        <v>44562</v>
      </c>
      <c r="J5" s="47" t="s">
        <v>202</v>
      </c>
      <c r="K5" s="43" t="s">
        <v>3</v>
      </c>
      <c r="L5" s="103" t="s">
        <v>646</v>
      </c>
      <c r="M5" s="43" t="s">
        <v>3</v>
      </c>
      <c r="N5" s="43" t="s">
        <v>3</v>
      </c>
      <c r="O5" s="43" t="s">
        <v>3</v>
      </c>
      <c r="P5" s="43" t="s">
        <v>3</v>
      </c>
      <c r="Q5" s="43" t="s">
        <v>3</v>
      </c>
      <c r="R5" s="16" t="s">
        <v>269</v>
      </c>
      <c r="S5" s="43" t="s">
        <v>3</v>
      </c>
      <c r="T5" s="44" t="s">
        <v>257</v>
      </c>
      <c r="U5" s="44" t="s">
        <v>258</v>
      </c>
      <c r="V5" s="44" t="s">
        <v>259</v>
      </c>
      <c r="W5" s="44" t="s">
        <v>182</v>
      </c>
      <c r="X5" s="44" t="s">
        <v>6</v>
      </c>
      <c r="Y5" s="44" t="s">
        <v>260</v>
      </c>
      <c r="Z5" s="47" t="s">
        <v>215</v>
      </c>
      <c r="AA5" s="44" t="s">
        <v>261</v>
      </c>
      <c r="AB5" s="44" t="s">
        <v>3</v>
      </c>
      <c r="AC5" s="44" t="s">
        <v>3</v>
      </c>
    </row>
    <row r="6" spans="1:29" s="8" customFormat="1" ht="141" customHeight="1">
      <c r="A6" s="44" t="s">
        <v>253</v>
      </c>
      <c r="B6" s="125" t="s">
        <v>204</v>
      </c>
      <c r="C6" s="41" t="s">
        <v>270</v>
      </c>
      <c r="D6" s="41" t="s">
        <v>271</v>
      </c>
      <c r="E6" s="31" t="s">
        <v>647</v>
      </c>
      <c r="F6" s="44" t="s">
        <v>563</v>
      </c>
      <c r="G6" s="44" t="s">
        <v>11</v>
      </c>
      <c r="H6" s="53" t="s">
        <v>23</v>
      </c>
      <c r="I6" s="45">
        <v>44562</v>
      </c>
      <c r="J6" s="47" t="s">
        <v>202</v>
      </c>
      <c r="K6" s="43" t="s">
        <v>3</v>
      </c>
      <c r="L6" s="94" t="s">
        <v>646</v>
      </c>
      <c r="M6" s="43" t="s">
        <v>3</v>
      </c>
      <c r="N6" s="43" t="s">
        <v>3</v>
      </c>
      <c r="O6" s="43" t="s">
        <v>3</v>
      </c>
      <c r="P6" s="43" t="s">
        <v>3</v>
      </c>
      <c r="Q6" s="43" t="s">
        <v>3</v>
      </c>
      <c r="R6" s="16" t="s">
        <v>269</v>
      </c>
      <c r="S6" s="43" t="s">
        <v>3</v>
      </c>
      <c r="T6" s="44" t="s">
        <v>257</v>
      </c>
      <c r="U6" s="44" t="s">
        <v>258</v>
      </c>
      <c r="V6" s="44" t="s">
        <v>259</v>
      </c>
      <c r="W6" s="44" t="s">
        <v>182</v>
      </c>
      <c r="X6" s="44" t="s">
        <v>13</v>
      </c>
      <c r="Y6" s="44" t="s">
        <v>265</v>
      </c>
      <c r="Z6" s="47" t="s">
        <v>215</v>
      </c>
      <c r="AA6" s="44" t="s">
        <v>261</v>
      </c>
      <c r="AB6" s="44" t="s">
        <v>562</v>
      </c>
      <c r="AC6" s="44" t="s">
        <v>3</v>
      </c>
    </row>
    <row r="7" spans="1:29" s="8" customFormat="1" ht="119.45" customHeight="1">
      <c r="A7" s="44" t="s">
        <v>253</v>
      </c>
      <c r="B7" s="125" t="s">
        <v>204</v>
      </c>
      <c r="C7" s="41" t="s">
        <v>272</v>
      </c>
      <c r="D7" s="41" t="s">
        <v>273</v>
      </c>
      <c r="E7" s="44" t="s">
        <v>274</v>
      </c>
      <c r="F7" s="44" t="s">
        <v>563</v>
      </c>
      <c r="G7" s="44" t="s">
        <v>11</v>
      </c>
      <c r="H7" s="20" t="s">
        <v>24</v>
      </c>
      <c r="I7" s="45">
        <v>44562</v>
      </c>
      <c r="J7" s="47" t="s">
        <v>202</v>
      </c>
      <c r="K7" s="43" t="s">
        <v>3</v>
      </c>
      <c r="L7" s="103" t="s">
        <v>648</v>
      </c>
      <c r="M7" s="43" t="s">
        <v>3</v>
      </c>
      <c r="N7" s="43" t="s">
        <v>3</v>
      </c>
      <c r="O7" s="43" t="s">
        <v>3</v>
      </c>
      <c r="P7" s="43" t="s">
        <v>3</v>
      </c>
      <c r="Q7" s="43" t="s">
        <v>3</v>
      </c>
      <c r="R7" s="16" t="s">
        <v>269</v>
      </c>
      <c r="S7" s="43" t="s">
        <v>3</v>
      </c>
      <c r="T7" s="44" t="s">
        <v>257</v>
      </c>
      <c r="U7" s="44" t="s">
        <v>258</v>
      </c>
      <c r="V7" s="44" t="s">
        <v>259</v>
      </c>
      <c r="W7" s="44" t="s">
        <v>182</v>
      </c>
      <c r="X7" s="44" t="s">
        <v>6</v>
      </c>
      <c r="Y7" s="44" t="s">
        <v>260</v>
      </c>
      <c r="Z7" s="47" t="s">
        <v>275</v>
      </c>
      <c r="AA7" s="44" t="s">
        <v>261</v>
      </c>
      <c r="AB7" s="44" t="s">
        <v>3</v>
      </c>
      <c r="AC7" s="44" t="s">
        <v>3</v>
      </c>
    </row>
    <row r="8" spans="1:29" s="8" customFormat="1" ht="119.45" customHeight="1">
      <c r="A8" s="44" t="s">
        <v>253</v>
      </c>
      <c r="B8" s="125" t="s">
        <v>204</v>
      </c>
      <c r="C8" s="41" t="s">
        <v>276</v>
      </c>
      <c r="D8" s="41" t="s">
        <v>277</v>
      </c>
      <c r="E8" s="44" t="s">
        <v>278</v>
      </c>
      <c r="F8" s="44" t="s">
        <v>561</v>
      </c>
      <c r="G8" s="44" t="s">
        <v>11</v>
      </c>
      <c r="H8" s="20" t="s">
        <v>24</v>
      </c>
      <c r="I8" s="45">
        <v>44562</v>
      </c>
      <c r="J8" s="47" t="s">
        <v>202</v>
      </c>
      <c r="K8" s="43" t="s">
        <v>3</v>
      </c>
      <c r="L8" s="103" t="s">
        <v>648</v>
      </c>
      <c r="M8" s="43" t="s">
        <v>3</v>
      </c>
      <c r="N8" s="43" t="s">
        <v>3</v>
      </c>
      <c r="O8" s="43" t="s">
        <v>3</v>
      </c>
      <c r="P8" s="43" t="s">
        <v>3</v>
      </c>
      <c r="Q8" s="43" t="s">
        <v>3</v>
      </c>
      <c r="R8" s="16" t="s">
        <v>269</v>
      </c>
      <c r="S8" s="43" t="s">
        <v>3</v>
      </c>
      <c r="T8" s="44" t="s">
        <v>257</v>
      </c>
      <c r="U8" s="44" t="s">
        <v>258</v>
      </c>
      <c r="V8" s="44" t="s">
        <v>259</v>
      </c>
      <c r="W8" s="44" t="s">
        <v>182</v>
      </c>
      <c r="X8" s="44" t="s">
        <v>6</v>
      </c>
      <c r="Y8" s="44" t="s">
        <v>260</v>
      </c>
      <c r="Z8" s="47" t="s">
        <v>275</v>
      </c>
      <c r="AA8" s="44" t="s">
        <v>261</v>
      </c>
      <c r="AB8" s="44" t="s">
        <v>3</v>
      </c>
      <c r="AC8" s="44" t="s">
        <v>3</v>
      </c>
    </row>
    <row r="9" spans="1:29" s="8" customFormat="1">
      <c r="A9" s="30" t="s">
        <v>203</v>
      </c>
      <c r="B9" s="30"/>
      <c r="C9" s="30"/>
      <c r="D9" s="30"/>
      <c r="E9" s="30"/>
      <c r="F9" s="30"/>
      <c r="G9" s="30"/>
      <c r="H9" s="30"/>
      <c r="I9" s="30"/>
      <c r="J9" s="30"/>
      <c r="K9" s="30"/>
      <c r="L9" s="30"/>
      <c r="M9" s="30"/>
      <c r="N9" s="30"/>
      <c r="O9" s="30"/>
      <c r="P9" s="30"/>
      <c r="Q9" s="30"/>
      <c r="R9" s="30"/>
      <c r="S9" s="30"/>
      <c r="T9" s="30"/>
      <c r="U9" s="30"/>
      <c r="V9" s="30"/>
      <c r="W9" s="30"/>
      <c r="X9" s="30"/>
      <c r="Y9" s="30"/>
      <c r="Z9" s="30"/>
      <c r="AA9" s="30"/>
      <c r="AB9" s="30"/>
      <c r="AC9" s="30"/>
    </row>
    <row r="10" spans="1:29" s="68" customFormat="1" ht="409.5">
      <c r="A10" s="125" t="s">
        <v>203</v>
      </c>
      <c r="B10" s="125" t="s">
        <v>204</v>
      </c>
      <c r="C10" s="165" t="s">
        <v>205</v>
      </c>
      <c r="D10" s="165" t="s">
        <v>206</v>
      </c>
      <c r="E10" s="96" t="s">
        <v>207</v>
      </c>
      <c r="F10" s="125" t="s">
        <v>20</v>
      </c>
      <c r="G10" s="125" t="s">
        <v>11</v>
      </c>
      <c r="H10" s="126" t="s">
        <v>24</v>
      </c>
      <c r="I10" s="45">
        <v>44562</v>
      </c>
      <c r="J10" s="126" t="s">
        <v>202</v>
      </c>
      <c r="K10" s="125" t="s">
        <v>198</v>
      </c>
      <c r="L10" s="224" t="s">
        <v>736</v>
      </c>
      <c r="M10" s="125" t="s">
        <v>3</v>
      </c>
      <c r="N10" s="125" t="s">
        <v>3</v>
      </c>
      <c r="O10" s="125" t="s">
        <v>202</v>
      </c>
      <c r="P10" s="125" t="s">
        <v>3</v>
      </c>
      <c r="Q10" s="225" t="s">
        <v>737</v>
      </c>
      <c r="R10" s="125" t="s">
        <v>3</v>
      </c>
      <c r="S10" s="140" t="s">
        <v>872</v>
      </c>
      <c r="T10" s="125" t="s">
        <v>738</v>
      </c>
      <c r="U10" s="95" t="s">
        <v>163</v>
      </c>
      <c r="V10" s="95" t="s">
        <v>209</v>
      </c>
      <c r="W10" s="127" t="s">
        <v>182</v>
      </c>
      <c r="X10" s="125" t="s">
        <v>6</v>
      </c>
      <c r="Y10" s="96" t="s">
        <v>739</v>
      </c>
      <c r="Z10" s="96" t="s">
        <v>210</v>
      </c>
      <c r="AA10" s="96" t="s">
        <v>211</v>
      </c>
      <c r="AB10" s="125" t="s">
        <v>3</v>
      </c>
      <c r="AC10" s="128" t="s">
        <v>3</v>
      </c>
    </row>
    <row r="11" spans="1:29" s="87" customFormat="1" ht="409.5">
      <c r="A11" s="85" t="s">
        <v>203</v>
      </c>
      <c r="B11" s="85" t="s">
        <v>204</v>
      </c>
      <c r="C11" s="165" t="s">
        <v>212</v>
      </c>
      <c r="D11" s="165" t="s">
        <v>206</v>
      </c>
      <c r="E11" s="69" t="s">
        <v>213</v>
      </c>
      <c r="F11" s="85" t="s">
        <v>20</v>
      </c>
      <c r="G11" s="85" t="s">
        <v>11</v>
      </c>
      <c r="H11" s="129" t="s">
        <v>24</v>
      </c>
      <c r="I11" s="45">
        <v>44562</v>
      </c>
      <c r="J11" s="129" t="s">
        <v>202</v>
      </c>
      <c r="K11" s="85" t="s">
        <v>198</v>
      </c>
      <c r="L11" s="22" t="s">
        <v>736</v>
      </c>
      <c r="M11" s="85" t="s">
        <v>3</v>
      </c>
      <c r="N11" s="85" t="s">
        <v>3</v>
      </c>
      <c r="O11" s="85" t="s">
        <v>202</v>
      </c>
      <c r="P11" s="85" t="s">
        <v>3</v>
      </c>
      <c r="Q11" s="17" t="s">
        <v>740</v>
      </c>
      <c r="R11" s="85" t="s">
        <v>3</v>
      </c>
      <c r="S11" s="140" t="s">
        <v>872</v>
      </c>
      <c r="T11" s="125" t="s">
        <v>738</v>
      </c>
      <c r="U11" s="43" t="s">
        <v>163</v>
      </c>
      <c r="V11" s="43" t="s">
        <v>209</v>
      </c>
      <c r="W11" s="46" t="s">
        <v>182</v>
      </c>
      <c r="X11" s="85" t="s">
        <v>6</v>
      </c>
      <c r="Y11" s="69" t="s">
        <v>739</v>
      </c>
      <c r="Z11" s="69" t="s">
        <v>210</v>
      </c>
      <c r="AA11" s="69" t="s">
        <v>211</v>
      </c>
      <c r="AB11" s="85" t="s">
        <v>3</v>
      </c>
      <c r="AC11" s="85" t="s">
        <v>3</v>
      </c>
    </row>
    <row r="12" spans="1:29" s="87" customFormat="1" ht="165.75">
      <c r="A12" s="85" t="s">
        <v>203</v>
      </c>
      <c r="B12" s="85" t="s">
        <v>204</v>
      </c>
      <c r="C12" s="165" t="s">
        <v>216</v>
      </c>
      <c r="D12" s="165" t="s">
        <v>217</v>
      </c>
      <c r="E12" s="69" t="s">
        <v>560</v>
      </c>
      <c r="F12" s="85" t="s">
        <v>20</v>
      </c>
      <c r="G12" s="85" t="s">
        <v>11</v>
      </c>
      <c r="H12" s="129" t="s">
        <v>24</v>
      </c>
      <c r="I12" s="45">
        <v>44562</v>
      </c>
      <c r="J12" s="129" t="s">
        <v>202</v>
      </c>
      <c r="K12" s="85" t="s">
        <v>198</v>
      </c>
      <c r="L12" s="22" t="s">
        <v>736</v>
      </c>
      <c r="M12" s="85" t="s">
        <v>3</v>
      </c>
      <c r="N12" s="85" t="s">
        <v>3</v>
      </c>
      <c r="O12" s="85" t="s">
        <v>202</v>
      </c>
      <c r="P12" s="85" t="s">
        <v>3</v>
      </c>
      <c r="Q12" s="100" t="s">
        <v>873</v>
      </c>
      <c r="R12" s="85" t="s">
        <v>3</v>
      </c>
      <c r="S12" s="140" t="s">
        <v>872</v>
      </c>
      <c r="T12" s="125" t="s">
        <v>738</v>
      </c>
      <c r="U12" s="69" t="s">
        <v>218</v>
      </c>
      <c r="V12" s="43" t="s">
        <v>209</v>
      </c>
      <c r="W12" s="46" t="s">
        <v>182</v>
      </c>
      <c r="X12" s="85" t="s">
        <v>6</v>
      </c>
      <c r="Y12" s="69" t="s">
        <v>739</v>
      </c>
      <c r="Z12" s="69" t="s">
        <v>210</v>
      </c>
      <c r="AA12" s="69" t="s">
        <v>211</v>
      </c>
      <c r="AB12" s="85" t="s">
        <v>3</v>
      </c>
      <c r="AC12" s="85" t="s">
        <v>3</v>
      </c>
    </row>
    <row r="13" spans="1:29" s="87" customFormat="1" ht="191.25">
      <c r="A13" s="85" t="s">
        <v>203</v>
      </c>
      <c r="B13" s="85" t="s">
        <v>204</v>
      </c>
      <c r="C13" s="165" t="s">
        <v>219</v>
      </c>
      <c r="D13" s="165" t="s">
        <v>220</v>
      </c>
      <c r="E13" s="69" t="s">
        <v>221</v>
      </c>
      <c r="F13" s="85" t="s">
        <v>20</v>
      </c>
      <c r="G13" s="85" t="s">
        <v>11</v>
      </c>
      <c r="H13" s="129" t="s">
        <v>24</v>
      </c>
      <c r="I13" s="45">
        <v>44562</v>
      </c>
      <c r="J13" s="129" t="s">
        <v>202</v>
      </c>
      <c r="K13" s="85" t="s">
        <v>198</v>
      </c>
      <c r="L13" s="22" t="s">
        <v>736</v>
      </c>
      <c r="M13" s="85" t="s">
        <v>3</v>
      </c>
      <c r="N13" s="85" t="s">
        <v>3</v>
      </c>
      <c r="O13" s="85" t="s">
        <v>202</v>
      </c>
      <c r="P13" s="85" t="s">
        <v>3</v>
      </c>
      <c r="Q13" s="100" t="s">
        <v>874</v>
      </c>
      <c r="R13" s="85" t="s">
        <v>3</v>
      </c>
      <c r="S13" s="140" t="s">
        <v>872</v>
      </c>
      <c r="T13" s="125" t="s">
        <v>738</v>
      </c>
      <c r="U13" s="69" t="s">
        <v>218</v>
      </c>
      <c r="V13" s="43" t="s">
        <v>209</v>
      </c>
      <c r="W13" s="46" t="s">
        <v>182</v>
      </c>
      <c r="X13" s="85" t="s">
        <v>6</v>
      </c>
      <c r="Y13" s="69" t="s">
        <v>739</v>
      </c>
      <c r="Z13" s="69" t="s">
        <v>210</v>
      </c>
      <c r="AA13" s="69" t="s">
        <v>211</v>
      </c>
      <c r="AB13" s="85" t="s">
        <v>3</v>
      </c>
      <c r="AC13" s="85" t="s">
        <v>3</v>
      </c>
    </row>
    <row r="14" spans="1:29" s="87" customFormat="1" ht="165.75">
      <c r="A14" s="85" t="s">
        <v>203</v>
      </c>
      <c r="B14" s="85" t="s">
        <v>204</v>
      </c>
      <c r="C14" s="165" t="s">
        <v>222</v>
      </c>
      <c r="D14" s="165" t="s">
        <v>223</v>
      </c>
      <c r="E14" s="69" t="s">
        <v>224</v>
      </c>
      <c r="F14" s="85" t="s">
        <v>20</v>
      </c>
      <c r="G14" s="85" t="s">
        <v>11</v>
      </c>
      <c r="H14" s="129" t="s">
        <v>24</v>
      </c>
      <c r="I14" s="45">
        <v>44562</v>
      </c>
      <c r="J14" s="129" t="s">
        <v>225</v>
      </c>
      <c r="K14" s="85" t="s">
        <v>198</v>
      </c>
      <c r="L14" s="85" t="s">
        <v>198</v>
      </c>
      <c r="M14" s="85" t="s">
        <v>202</v>
      </c>
      <c r="N14" s="22" t="s">
        <v>741</v>
      </c>
      <c r="O14" s="85" t="s">
        <v>202</v>
      </c>
      <c r="P14" s="85" t="s">
        <v>3</v>
      </c>
      <c r="Q14" s="22" t="s">
        <v>741</v>
      </c>
      <c r="R14" s="85" t="s">
        <v>3</v>
      </c>
      <c r="S14" s="85" t="s">
        <v>208</v>
      </c>
      <c r="T14" s="125" t="s">
        <v>738</v>
      </c>
      <c r="U14" s="69" t="s">
        <v>218</v>
      </c>
      <c r="V14" s="43" t="s">
        <v>209</v>
      </c>
      <c r="W14" s="46" t="s">
        <v>182</v>
      </c>
      <c r="X14" s="85" t="s">
        <v>6</v>
      </c>
      <c r="Y14" s="69" t="s">
        <v>214</v>
      </c>
      <c r="Z14" s="69" t="s">
        <v>210</v>
      </c>
      <c r="AA14" s="69" t="s">
        <v>211</v>
      </c>
      <c r="AB14" s="85" t="s">
        <v>3</v>
      </c>
      <c r="AC14" s="85" t="s">
        <v>3</v>
      </c>
    </row>
    <row r="15" spans="1:29" s="87" customFormat="1" ht="165.75">
      <c r="A15" s="85" t="s">
        <v>203</v>
      </c>
      <c r="B15" s="85" t="s">
        <v>204</v>
      </c>
      <c r="C15" s="165" t="s">
        <v>226</v>
      </c>
      <c r="D15" s="165" t="s">
        <v>227</v>
      </c>
      <c r="E15" s="69" t="s">
        <v>228</v>
      </c>
      <c r="F15" s="85" t="s">
        <v>20</v>
      </c>
      <c r="G15" s="85" t="s">
        <v>11</v>
      </c>
      <c r="H15" s="129" t="s">
        <v>24</v>
      </c>
      <c r="I15" s="45">
        <v>44562</v>
      </c>
      <c r="J15" s="85" t="s">
        <v>198</v>
      </c>
      <c r="K15" s="85" t="s">
        <v>198</v>
      </c>
      <c r="L15" s="85" t="s">
        <v>3</v>
      </c>
      <c r="M15" s="85" t="s">
        <v>29</v>
      </c>
      <c r="N15" s="22" t="s">
        <v>741</v>
      </c>
      <c r="O15" s="85" t="s">
        <v>202</v>
      </c>
      <c r="P15" s="85" t="s">
        <v>3</v>
      </c>
      <c r="Q15" s="22" t="s">
        <v>741</v>
      </c>
      <c r="R15" s="85" t="s">
        <v>3</v>
      </c>
      <c r="S15" s="85" t="s">
        <v>208</v>
      </c>
      <c r="T15" s="125" t="s">
        <v>738</v>
      </c>
      <c r="U15" s="69" t="s">
        <v>218</v>
      </c>
      <c r="V15" s="43" t="s">
        <v>209</v>
      </c>
      <c r="W15" s="46" t="s">
        <v>182</v>
      </c>
      <c r="X15" s="85" t="s">
        <v>6</v>
      </c>
      <c r="Y15" s="69" t="s">
        <v>214</v>
      </c>
      <c r="Z15" s="69" t="s">
        <v>210</v>
      </c>
      <c r="AA15" s="69" t="s">
        <v>211</v>
      </c>
      <c r="AB15" s="85" t="s">
        <v>3</v>
      </c>
      <c r="AC15" s="85" t="s">
        <v>3</v>
      </c>
    </row>
    <row r="16" spans="1:29" s="87" customFormat="1" ht="153">
      <c r="A16" s="85" t="s">
        <v>203</v>
      </c>
      <c r="B16" s="85" t="s">
        <v>204</v>
      </c>
      <c r="C16" s="165" t="s">
        <v>229</v>
      </c>
      <c r="D16" s="165" t="s">
        <v>230</v>
      </c>
      <c r="E16" s="69" t="s">
        <v>231</v>
      </c>
      <c r="F16" s="85" t="s">
        <v>20</v>
      </c>
      <c r="G16" s="85" t="s">
        <v>11</v>
      </c>
      <c r="H16" s="129" t="s">
        <v>24</v>
      </c>
      <c r="I16" s="45">
        <v>44562</v>
      </c>
      <c r="J16" s="85" t="s">
        <v>198</v>
      </c>
      <c r="K16" s="85" t="s">
        <v>198</v>
      </c>
      <c r="L16" s="85" t="s">
        <v>3</v>
      </c>
      <c r="M16" s="85" t="s">
        <v>3</v>
      </c>
      <c r="N16" s="78" t="s">
        <v>875</v>
      </c>
      <c r="O16" s="85" t="s">
        <v>202</v>
      </c>
      <c r="P16" s="85" t="s">
        <v>3</v>
      </c>
      <c r="Q16" s="85" t="s">
        <v>3</v>
      </c>
      <c r="R16" s="85" t="s">
        <v>3</v>
      </c>
      <c r="S16" s="69" t="s">
        <v>208</v>
      </c>
      <c r="T16" s="125" t="s">
        <v>738</v>
      </c>
      <c r="U16" s="43" t="s">
        <v>165</v>
      </c>
      <c r="V16" s="43" t="s">
        <v>232</v>
      </c>
      <c r="W16" s="46" t="s">
        <v>182</v>
      </c>
      <c r="X16" s="85" t="s">
        <v>6</v>
      </c>
      <c r="Y16" s="69" t="s">
        <v>739</v>
      </c>
      <c r="Z16" s="69" t="s">
        <v>210</v>
      </c>
      <c r="AA16" s="85" t="s">
        <v>3</v>
      </c>
      <c r="AB16" s="85" t="s">
        <v>3</v>
      </c>
      <c r="AC16" s="85" t="s">
        <v>3</v>
      </c>
    </row>
    <row r="17" spans="1:29" s="87" customFormat="1" ht="153">
      <c r="A17" s="85" t="s">
        <v>203</v>
      </c>
      <c r="B17" s="85" t="s">
        <v>204</v>
      </c>
      <c r="C17" s="165" t="s">
        <v>233</v>
      </c>
      <c r="D17" s="165" t="s">
        <v>234</v>
      </c>
      <c r="E17" s="69" t="s">
        <v>235</v>
      </c>
      <c r="F17" s="85" t="s">
        <v>561</v>
      </c>
      <c r="G17" s="85" t="s">
        <v>11</v>
      </c>
      <c r="H17" s="129" t="s">
        <v>24</v>
      </c>
      <c r="I17" s="45">
        <v>44562</v>
      </c>
      <c r="J17" s="85" t="s">
        <v>198</v>
      </c>
      <c r="K17" s="85" t="s">
        <v>198</v>
      </c>
      <c r="L17" s="85" t="s">
        <v>3</v>
      </c>
      <c r="M17" s="85" t="s">
        <v>3</v>
      </c>
      <c r="N17" s="78" t="s">
        <v>875</v>
      </c>
      <c r="O17" s="85" t="s">
        <v>202</v>
      </c>
      <c r="P17" s="85" t="s">
        <v>3</v>
      </c>
      <c r="Q17" s="226" t="s">
        <v>3</v>
      </c>
      <c r="R17" s="85" t="s">
        <v>3</v>
      </c>
      <c r="S17" s="69" t="s">
        <v>208</v>
      </c>
      <c r="T17" s="125" t="s">
        <v>738</v>
      </c>
      <c r="U17" s="43" t="s">
        <v>165</v>
      </c>
      <c r="V17" s="43" t="s">
        <v>232</v>
      </c>
      <c r="W17" s="46" t="s">
        <v>182</v>
      </c>
      <c r="X17" s="85" t="s">
        <v>6</v>
      </c>
      <c r="Y17" s="69" t="s">
        <v>739</v>
      </c>
      <c r="Z17" s="69" t="s">
        <v>210</v>
      </c>
      <c r="AA17" s="85" t="s">
        <v>3</v>
      </c>
      <c r="AB17" s="85" t="s">
        <v>3</v>
      </c>
      <c r="AC17" s="85" t="s">
        <v>3</v>
      </c>
    </row>
    <row r="18" spans="1:29" s="87" customFormat="1" ht="165.75">
      <c r="A18" s="85" t="s">
        <v>203</v>
      </c>
      <c r="B18" s="85" t="s">
        <v>204</v>
      </c>
      <c r="C18" s="165" t="s">
        <v>236</v>
      </c>
      <c r="D18" s="165" t="s">
        <v>237</v>
      </c>
      <c r="E18" s="69" t="s">
        <v>238</v>
      </c>
      <c r="F18" s="85" t="s">
        <v>20</v>
      </c>
      <c r="G18" s="85" t="s">
        <v>11</v>
      </c>
      <c r="H18" s="129" t="s">
        <v>24</v>
      </c>
      <c r="I18" s="45">
        <v>44562</v>
      </c>
      <c r="J18" s="85" t="s">
        <v>198</v>
      </c>
      <c r="K18" s="85" t="s">
        <v>198</v>
      </c>
      <c r="L18" s="85" t="s">
        <v>3</v>
      </c>
      <c r="M18" s="85" t="s">
        <v>3</v>
      </c>
      <c r="N18" s="85" t="s">
        <v>3</v>
      </c>
      <c r="O18" s="85" t="s">
        <v>3</v>
      </c>
      <c r="P18" s="85" t="s">
        <v>3</v>
      </c>
      <c r="Q18" s="85" t="s">
        <v>3</v>
      </c>
      <c r="R18" s="85" t="s">
        <v>3</v>
      </c>
      <c r="S18" s="31" t="s">
        <v>876</v>
      </c>
      <c r="T18" s="125" t="s">
        <v>738</v>
      </c>
      <c r="U18" s="43" t="s">
        <v>163</v>
      </c>
      <c r="V18" s="43" t="s">
        <v>232</v>
      </c>
      <c r="W18" s="46" t="s">
        <v>182</v>
      </c>
      <c r="X18" s="85" t="s">
        <v>6</v>
      </c>
      <c r="Y18" s="69" t="s">
        <v>739</v>
      </c>
      <c r="Z18" s="69" t="s">
        <v>239</v>
      </c>
      <c r="AA18" s="69" t="s">
        <v>211</v>
      </c>
      <c r="AB18" s="85" t="s">
        <v>3</v>
      </c>
      <c r="AC18" s="85" t="s">
        <v>3</v>
      </c>
    </row>
    <row r="19" spans="1:29" s="87" customFormat="1" ht="165.75">
      <c r="A19" s="19" t="s">
        <v>203</v>
      </c>
      <c r="B19" s="19" t="s">
        <v>204</v>
      </c>
      <c r="C19" s="165" t="s">
        <v>240</v>
      </c>
      <c r="D19" s="165" t="s">
        <v>241</v>
      </c>
      <c r="E19" s="44" t="s">
        <v>242</v>
      </c>
      <c r="F19" s="85" t="s">
        <v>20</v>
      </c>
      <c r="G19" s="19" t="s">
        <v>11</v>
      </c>
      <c r="H19" s="129" t="s">
        <v>24</v>
      </c>
      <c r="I19" s="45">
        <v>44562</v>
      </c>
      <c r="J19" s="85" t="s">
        <v>198</v>
      </c>
      <c r="K19" s="85" t="s">
        <v>198</v>
      </c>
      <c r="L19" s="19" t="s">
        <v>3</v>
      </c>
      <c r="M19" s="85" t="s">
        <v>3</v>
      </c>
      <c r="N19" s="85" t="s">
        <v>3</v>
      </c>
      <c r="O19" s="19" t="s">
        <v>3</v>
      </c>
      <c r="P19" s="85" t="s">
        <v>3</v>
      </c>
      <c r="Q19" s="85" t="s">
        <v>3</v>
      </c>
      <c r="R19" s="85" t="s">
        <v>3</v>
      </c>
      <c r="S19" s="31" t="s">
        <v>876</v>
      </c>
      <c r="T19" s="125" t="s">
        <v>738</v>
      </c>
      <c r="U19" s="43" t="s">
        <v>163</v>
      </c>
      <c r="V19" s="43" t="s">
        <v>232</v>
      </c>
      <c r="W19" s="46" t="s">
        <v>182</v>
      </c>
      <c r="X19" s="19" t="s">
        <v>6</v>
      </c>
      <c r="Y19" s="69" t="s">
        <v>739</v>
      </c>
      <c r="Z19" s="69" t="s">
        <v>243</v>
      </c>
      <c r="AA19" s="69" t="s">
        <v>211</v>
      </c>
      <c r="AB19" s="85" t="s">
        <v>3</v>
      </c>
      <c r="AC19" s="85" t="s">
        <v>3</v>
      </c>
    </row>
    <row r="20" spans="1:29" s="114" customFormat="1" ht="114.75">
      <c r="A20" s="85" t="s">
        <v>203</v>
      </c>
      <c r="B20" s="85" t="s">
        <v>204</v>
      </c>
      <c r="C20" s="165" t="s">
        <v>244</v>
      </c>
      <c r="D20" s="165" t="s">
        <v>245</v>
      </c>
      <c r="E20" s="69" t="s">
        <v>246</v>
      </c>
      <c r="F20" s="85" t="s">
        <v>561</v>
      </c>
      <c r="G20" s="85" t="s">
        <v>11</v>
      </c>
      <c r="H20" s="129" t="s">
        <v>24</v>
      </c>
      <c r="I20" s="45">
        <v>44562</v>
      </c>
      <c r="J20" s="85" t="s">
        <v>198</v>
      </c>
      <c r="K20" s="85" t="s">
        <v>198</v>
      </c>
      <c r="L20" s="69" t="s">
        <v>247</v>
      </c>
      <c r="M20" s="85" t="s">
        <v>3</v>
      </c>
      <c r="N20" s="85" t="s">
        <v>3</v>
      </c>
      <c r="O20" s="19" t="s">
        <v>3</v>
      </c>
      <c r="P20" s="85" t="s">
        <v>3</v>
      </c>
      <c r="Q20" s="85" t="s">
        <v>3</v>
      </c>
      <c r="R20" s="85" t="s">
        <v>3</v>
      </c>
      <c r="S20" s="130">
        <v>0</v>
      </c>
      <c r="T20" s="125" t="s">
        <v>738</v>
      </c>
      <c r="U20" s="69" t="s">
        <v>248</v>
      </c>
      <c r="V20" s="43" t="s">
        <v>232</v>
      </c>
      <c r="W20" s="85" t="s">
        <v>3</v>
      </c>
      <c r="X20" s="85" t="s">
        <v>3</v>
      </c>
      <c r="Y20" s="85" t="s">
        <v>249</v>
      </c>
      <c r="Z20" s="85" t="s">
        <v>249</v>
      </c>
      <c r="AA20" s="85" t="s">
        <v>3</v>
      </c>
      <c r="AB20" s="85" t="s">
        <v>3</v>
      </c>
      <c r="AC20" s="85" t="s">
        <v>3</v>
      </c>
    </row>
    <row r="21" spans="1:29" s="87" customFormat="1" ht="114.75">
      <c r="A21" s="85" t="s">
        <v>203</v>
      </c>
      <c r="B21" s="85" t="s">
        <v>204</v>
      </c>
      <c r="C21" s="165" t="s">
        <v>250</v>
      </c>
      <c r="D21" s="165" t="s">
        <v>251</v>
      </c>
      <c r="E21" s="69" t="s">
        <v>252</v>
      </c>
      <c r="F21" s="85" t="s">
        <v>561</v>
      </c>
      <c r="G21" s="85" t="s">
        <v>11</v>
      </c>
      <c r="H21" s="129" t="s">
        <v>24</v>
      </c>
      <c r="I21" s="45">
        <v>44562</v>
      </c>
      <c r="J21" s="85" t="s">
        <v>198</v>
      </c>
      <c r="K21" s="85" t="s">
        <v>198</v>
      </c>
      <c r="L21" s="69" t="s">
        <v>247</v>
      </c>
      <c r="M21" s="85" t="s">
        <v>3</v>
      </c>
      <c r="N21" s="85" t="s">
        <v>3</v>
      </c>
      <c r="O21" s="19" t="s">
        <v>3</v>
      </c>
      <c r="P21" s="85" t="s">
        <v>3</v>
      </c>
      <c r="Q21" s="85" t="s">
        <v>3</v>
      </c>
      <c r="R21" s="85" t="s">
        <v>3</v>
      </c>
      <c r="S21" s="130">
        <v>0</v>
      </c>
      <c r="T21" s="125" t="s">
        <v>738</v>
      </c>
      <c r="U21" s="69" t="s">
        <v>248</v>
      </c>
      <c r="V21" s="43" t="s">
        <v>232</v>
      </c>
      <c r="W21" s="85" t="s">
        <v>3</v>
      </c>
      <c r="X21" s="85" t="s">
        <v>3</v>
      </c>
      <c r="Y21" s="85" t="s">
        <v>249</v>
      </c>
      <c r="Z21" s="85" t="s">
        <v>249</v>
      </c>
      <c r="AA21" s="85" t="s">
        <v>3</v>
      </c>
      <c r="AB21" s="85" t="s">
        <v>3</v>
      </c>
      <c r="AC21" s="85" t="s">
        <v>3</v>
      </c>
    </row>
    <row r="22" spans="1:29" s="8" customFormat="1">
      <c r="A22" s="28" t="s">
        <v>522</v>
      </c>
      <c r="B22" s="28"/>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9"/>
    </row>
    <row r="23" spans="1:29" s="87" customFormat="1" ht="191.25">
      <c r="A23" s="85" t="s">
        <v>522</v>
      </c>
      <c r="B23" s="85" t="s">
        <v>204</v>
      </c>
      <c r="C23" s="41" t="s">
        <v>523</v>
      </c>
      <c r="D23" s="41" t="s">
        <v>458</v>
      </c>
      <c r="E23" s="69" t="s">
        <v>524</v>
      </c>
      <c r="F23" s="44"/>
      <c r="G23" s="44" t="s">
        <v>11</v>
      </c>
      <c r="H23" s="53" t="s">
        <v>23</v>
      </c>
      <c r="I23" s="45">
        <v>44562</v>
      </c>
      <c r="J23" s="43" t="s">
        <v>202</v>
      </c>
      <c r="K23" s="44" t="s">
        <v>3</v>
      </c>
      <c r="L23" s="55" t="s">
        <v>525</v>
      </c>
      <c r="M23" s="44" t="s">
        <v>3</v>
      </c>
      <c r="N23" s="44" t="s">
        <v>3</v>
      </c>
      <c r="O23" s="17" t="s">
        <v>29</v>
      </c>
      <c r="P23" s="85" t="s">
        <v>225</v>
      </c>
      <c r="Q23" s="54" t="s">
        <v>526</v>
      </c>
      <c r="R23" s="86" t="s">
        <v>527</v>
      </c>
      <c r="S23" s="86" t="s">
        <v>528</v>
      </c>
      <c r="T23" s="85" t="s">
        <v>3</v>
      </c>
      <c r="U23" s="43" t="s">
        <v>529</v>
      </c>
      <c r="V23" s="43" t="s">
        <v>530</v>
      </c>
      <c r="W23" s="44" t="s">
        <v>467</v>
      </c>
      <c r="X23" s="85" t="s">
        <v>6</v>
      </c>
      <c r="Y23" s="86" t="s">
        <v>531</v>
      </c>
      <c r="Z23" s="69" t="s">
        <v>239</v>
      </c>
      <c r="AA23" s="69" t="s">
        <v>211</v>
      </c>
      <c r="AB23" s="85" t="s">
        <v>3</v>
      </c>
      <c r="AC23" s="85" t="s">
        <v>3</v>
      </c>
    </row>
    <row r="24" spans="1:29" s="87" customFormat="1" ht="178.5">
      <c r="A24" s="85" t="s">
        <v>522</v>
      </c>
      <c r="B24" s="85" t="s">
        <v>204</v>
      </c>
      <c r="C24" s="41" t="s">
        <v>532</v>
      </c>
      <c r="D24" s="41" t="s">
        <v>533</v>
      </c>
      <c r="E24" s="69" t="s">
        <v>534</v>
      </c>
      <c r="F24" s="44"/>
      <c r="G24" s="44" t="s">
        <v>11</v>
      </c>
      <c r="H24" s="53" t="s">
        <v>23</v>
      </c>
      <c r="I24" s="45">
        <v>44562</v>
      </c>
      <c r="J24" s="43" t="s">
        <v>202</v>
      </c>
      <c r="K24" s="44" t="s">
        <v>3</v>
      </c>
      <c r="L24" s="55" t="s">
        <v>535</v>
      </c>
      <c r="M24" s="44" t="s">
        <v>3</v>
      </c>
      <c r="N24" s="44" t="s">
        <v>3</v>
      </c>
      <c r="O24" s="17" t="s">
        <v>29</v>
      </c>
      <c r="P24" s="85" t="s">
        <v>225</v>
      </c>
      <c r="Q24" s="54" t="s">
        <v>526</v>
      </c>
      <c r="R24" s="86" t="s">
        <v>527</v>
      </c>
      <c r="S24" s="86" t="s">
        <v>528</v>
      </c>
      <c r="T24" s="85" t="s">
        <v>3</v>
      </c>
      <c r="U24" s="43" t="s">
        <v>529</v>
      </c>
      <c r="V24" s="43" t="s">
        <v>530</v>
      </c>
      <c r="W24" s="44" t="s">
        <v>467</v>
      </c>
      <c r="X24" s="85" t="s">
        <v>6</v>
      </c>
      <c r="Y24" s="86" t="s">
        <v>536</v>
      </c>
      <c r="Z24" s="69" t="s">
        <v>239</v>
      </c>
      <c r="AA24" s="69" t="s">
        <v>211</v>
      </c>
      <c r="AB24" s="85" t="s">
        <v>3</v>
      </c>
      <c r="AC24" s="85" t="s">
        <v>3</v>
      </c>
    </row>
    <row r="25" spans="1:29" s="87" customFormat="1" ht="280.5">
      <c r="A25" s="85" t="s">
        <v>522</v>
      </c>
      <c r="B25" s="85" t="s">
        <v>204</v>
      </c>
      <c r="C25" s="41" t="s">
        <v>537</v>
      </c>
      <c r="D25" s="41" t="s">
        <v>538</v>
      </c>
      <c r="E25" s="69" t="s">
        <v>539</v>
      </c>
      <c r="F25" s="44"/>
      <c r="G25" s="44" t="s">
        <v>11</v>
      </c>
      <c r="H25" s="53" t="s">
        <v>23</v>
      </c>
      <c r="I25" s="45">
        <v>44562</v>
      </c>
      <c r="J25" s="43" t="s">
        <v>202</v>
      </c>
      <c r="K25" s="44" t="s">
        <v>3</v>
      </c>
      <c r="L25" s="22" t="s">
        <v>540</v>
      </c>
      <c r="M25" s="44" t="s">
        <v>3</v>
      </c>
      <c r="N25" s="44" t="s">
        <v>3</v>
      </c>
      <c r="O25" s="88" t="s">
        <v>29</v>
      </c>
      <c r="P25" s="85" t="s">
        <v>225</v>
      </c>
      <c r="Q25" s="89">
        <v>0</v>
      </c>
      <c r="R25" s="86" t="s">
        <v>541</v>
      </c>
      <c r="S25" s="90">
        <v>0</v>
      </c>
      <c r="T25" s="69" t="s">
        <v>542</v>
      </c>
      <c r="U25" s="44" t="s">
        <v>543</v>
      </c>
      <c r="V25" s="43" t="s">
        <v>544</v>
      </c>
      <c r="W25" s="44" t="s">
        <v>467</v>
      </c>
      <c r="X25" s="85" t="s">
        <v>6</v>
      </c>
      <c r="Y25" s="85" t="s">
        <v>545</v>
      </c>
      <c r="Z25" s="85" t="s">
        <v>275</v>
      </c>
      <c r="AA25" s="85" t="s">
        <v>3</v>
      </c>
      <c r="AB25" s="85"/>
      <c r="AC25" s="85"/>
    </row>
    <row r="26" spans="1:29" s="87" customFormat="1" ht="165.75">
      <c r="A26" s="85" t="s">
        <v>522</v>
      </c>
      <c r="B26" s="85" t="s">
        <v>204</v>
      </c>
      <c r="C26" s="41" t="s">
        <v>546</v>
      </c>
      <c r="D26" s="41" t="s">
        <v>237</v>
      </c>
      <c r="E26" s="69" t="s">
        <v>547</v>
      </c>
      <c r="F26" s="44"/>
      <c r="G26" s="44" t="s">
        <v>11</v>
      </c>
      <c r="H26" s="53" t="s">
        <v>23</v>
      </c>
      <c r="I26" s="45">
        <v>44562</v>
      </c>
      <c r="J26" s="43" t="s">
        <v>202</v>
      </c>
      <c r="K26" s="44" t="s">
        <v>3</v>
      </c>
      <c r="L26" s="85" t="s">
        <v>548</v>
      </c>
      <c r="M26" s="44" t="s">
        <v>3</v>
      </c>
      <c r="N26" s="44" t="s">
        <v>3</v>
      </c>
      <c r="O26" s="88" t="s">
        <v>29</v>
      </c>
      <c r="P26" s="85" t="s">
        <v>225</v>
      </c>
      <c r="Q26" s="89">
        <v>0</v>
      </c>
      <c r="R26" s="55" t="s">
        <v>549</v>
      </c>
      <c r="S26" s="91" t="s">
        <v>550</v>
      </c>
      <c r="T26" s="69" t="s">
        <v>551</v>
      </c>
      <c r="U26" s="43" t="s">
        <v>552</v>
      </c>
      <c r="V26" s="44" t="s">
        <v>553</v>
      </c>
      <c r="W26" s="44" t="s">
        <v>467</v>
      </c>
      <c r="X26" s="85" t="s">
        <v>6</v>
      </c>
      <c r="Y26" s="69" t="s">
        <v>554</v>
      </c>
      <c r="Z26" s="85" t="s">
        <v>275</v>
      </c>
      <c r="AA26" s="69" t="s">
        <v>211</v>
      </c>
      <c r="AB26" s="85"/>
      <c r="AC26" s="85"/>
    </row>
    <row r="27" spans="1:29" s="87" customFormat="1" ht="178.5">
      <c r="A27" s="85" t="s">
        <v>522</v>
      </c>
      <c r="B27" s="85" t="s">
        <v>204</v>
      </c>
      <c r="C27" s="41" t="s">
        <v>555</v>
      </c>
      <c r="D27" s="41" t="s">
        <v>556</v>
      </c>
      <c r="E27" s="92" t="s">
        <v>557</v>
      </c>
      <c r="F27" s="44"/>
      <c r="G27" s="44" t="s">
        <v>11</v>
      </c>
      <c r="H27" s="53" t="s">
        <v>23</v>
      </c>
      <c r="I27" s="45">
        <v>44562</v>
      </c>
      <c r="J27" s="43" t="s">
        <v>202</v>
      </c>
      <c r="K27" s="44" t="s">
        <v>3</v>
      </c>
      <c r="L27" s="93" t="s">
        <v>535</v>
      </c>
      <c r="M27" s="44" t="s">
        <v>3</v>
      </c>
      <c r="N27" s="44" t="s">
        <v>3</v>
      </c>
      <c r="O27" s="17" t="s">
        <v>29</v>
      </c>
      <c r="P27" s="85" t="s">
        <v>225</v>
      </c>
      <c r="Q27" s="54" t="s">
        <v>558</v>
      </c>
      <c r="R27" s="86" t="s">
        <v>527</v>
      </c>
      <c r="S27" s="53" t="s">
        <v>528</v>
      </c>
      <c r="T27" s="69"/>
      <c r="U27" s="43" t="s">
        <v>163</v>
      </c>
      <c r="V27" s="43" t="s">
        <v>559</v>
      </c>
      <c r="W27" s="44" t="s">
        <v>467</v>
      </c>
      <c r="X27" s="85" t="s">
        <v>6</v>
      </c>
      <c r="Y27" s="86" t="s">
        <v>536</v>
      </c>
      <c r="Z27" s="69" t="s">
        <v>239</v>
      </c>
      <c r="AA27" s="69" t="s">
        <v>211</v>
      </c>
      <c r="AB27" s="85"/>
      <c r="AC27" s="85"/>
    </row>
    <row r="28" spans="1:29" s="8" customFormat="1">
      <c r="A28" s="30" t="s">
        <v>489</v>
      </c>
      <c r="B28" s="30"/>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row>
    <row r="29" spans="1:29" s="8" customFormat="1" ht="306">
      <c r="A29" s="44" t="s">
        <v>490</v>
      </c>
      <c r="B29" s="69" t="s">
        <v>204</v>
      </c>
      <c r="C29" s="165" t="s">
        <v>491</v>
      </c>
      <c r="D29" s="165" t="s">
        <v>492</v>
      </c>
      <c r="E29" s="44" t="s">
        <v>493</v>
      </c>
      <c r="F29" s="76" t="s">
        <v>20</v>
      </c>
      <c r="G29" s="76" t="s">
        <v>11</v>
      </c>
      <c r="H29" s="166" t="s">
        <v>24</v>
      </c>
      <c r="I29" s="45">
        <v>44562</v>
      </c>
      <c r="J29" s="84" t="s">
        <v>494</v>
      </c>
      <c r="K29" s="76" t="s">
        <v>495</v>
      </c>
      <c r="L29" s="44" t="s">
        <v>818</v>
      </c>
      <c r="M29" s="44" t="s">
        <v>3</v>
      </c>
      <c r="N29" s="44" t="s">
        <v>3</v>
      </c>
      <c r="O29" s="84" t="s">
        <v>29</v>
      </c>
      <c r="P29" s="44" t="s">
        <v>496</v>
      </c>
      <c r="Q29" s="76" t="s">
        <v>819</v>
      </c>
      <c r="R29" s="180" t="s">
        <v>820</v>
      </c>
      <c r="S29" s="180" t="s">
        <v>821</v>
      </c>
      <c r="T29" s="180" t="s">
        <v>822</v>
      </c>
      <c r="U29" s="76" t="s">
        <v>497</v>
      </c>
      <c r="V29" s="76" t="s">
        <v>823</v>
      </c>
      <c r="W29" s="76" t="s">
        <v>498</v>
      </c>
      <c r="X29" s="44" t="s">
        <v>13</v>
      </c>
      <c r="Y29" s="76" t="s">
        <v>499</v>
      </c>
      <c r="Z29" s="44" t="s">
        <v>824</v>
      </c>
      <c r="AA29" s="46" t="s">
        <v>500</v>
      </c>
      <c r="AB29" s="44" t="s">
        <v>3</v>
      </c>
      <c r="AC29" s="44" t="s">
        <v>3</v>
      </c>
    </row>
    <row r="30" spans="1:29" s="8" customFormat="1" ht="306">
      <c r="A30" s="44" t="s">
        <v>490</v>
      </c>
      <c r="B30" s="69" t="s">
        <v>204</v>
      </c>
      <c r="C30" s="165" t="s">
        <v>501</v>
      </c>
      <c r="D30" s="165" t="s">
        <v>492</v>
      </c>
      <c r="E30" s="44" t="s">
        <v>502</v>
      </c>
      <c r="F30" s="76" t="s">
        <v>20</v>
      </c>
      <c r="G30" s="76" t="s">
        <v>11</v>
      </c>
      <c r="H30" s="166" t="s">
        <v>24</v>
      </c>
      <c r="I30" s="45">
        <v>44562</v>
      </c>
      <c r="J30" s="84" t="s">
        <v>494</v>
      </c>
      <c r="K30" s="76" t="s">
        <v>495</v>
      </c>
      <c r="L30" s="44" t="s">
        <v>818</v>
      </c>
      <c r="M30" s="44" t="s">
        <v>3</v>
      </c>
      <c r="N30" s="44" t="s">
        <v>3</v>
      </c>
      <c r="O30" s="84" t="s">
        <v>29</v>
      </c>
      <c r="P30" s="44" t="s">
        <v>3</v>
      </c>
      <c r="Q30" s="76" t="s">
        <v>825</v>
      </c>
      <c r="R30" s="180" t="s">
        <v>826</v>
      </c>
      <c r="S30" s="180" t="s">
        <v>827</v>
      </c>
      <c r="T30" s="180" t="s">
        <v>827</v>
      </c>
      <c r="U30" s="76" t="s">
        <v>497</v>
      </c>
      <c r="V30" s="76" t="s">
        <v>823</v>
      </c>
      <c r="W30" s="44" t="s">
        <v>498</v>
      </c>
      <c r="X30" s="44" t="s">
        <v>13</v>
      </c>
      <c r="Y30" s="76" t="s">
        <v>503</v>
      </c>
      <c r="Z30" s="44" t="s">
        <v>828</v>
      </c>
      <c r="AA30" s="46" t="s">
        <v>500</v>
      </c>
      <c r="AB30" s="44" t="s">
        <v>3</v>
      </c>
      <c r="AC30" s="44" t="s">
        <v>3</v>
      </c>
    </row>
    <row r="31" spans="1:29" s="8" customFormat="1" ht="306">
      <c r="A31" s="44" t="s">
        <v>490</v>
      </c>
      <c r="B31" s="69" t="s">
        <v>204</v>
      </c>
      <c r="C31" s="165" t="s">
        <v>504</v>
      </c>
      <c r="D31" s="165" t="s">
        <v>505</v>
      </c>
      <c r="E31" s="44" t="s">
        <v>506</v>
      </c>
      <c r="F31" s="76" t="s">
        <v>20</v>
      </c>
      <c r="G31" s="76" t="s">
        <v>11</v>
      </c>
      <c r="H31" s="166" t="s">
        <v>24</v>
      </c>
      <c r="I31" s="45">
        <v>44562</v>
      </c>
      <c r="J31" s="84" t="s">
        <v>494</v>
      </c>
      <c r="K31" s="76" t="s">
        <v>495</v>
      </c>
      <c r="L31" s="44" t="s">
        <v>818</v>
      </c>
      <c r="M31" s="44" t="s">
        <v>3</v>
      </c>
      <c r="N31" s="44" t="s">
        <v>3</v>
      </c>
      <c r="O31" s="84" t="s">
        <v>29</v>
      </c>
      <c r="P31" s="44" t="s">
        <v>496</v>
      </c>
      <c r="Q31" s="76" t="s">
        <v>819</v>
      </c>
      <c r="R31" s="180" t="s">
        <v>820</v>
      </c>
      <c r="S31" s="180" t="s">
        <v>821</v>
      </c>
      <c r="T31" s="180" t="s">
        <v>822</v>
      </c>
      <c r="U31" s="76" t="s">
        <v>497</v>
      </c>
      <c r="V31" s="76" t="s">
        <v>823</v>
      </c>
      <c r="W31" s="76" t="s">
        <v>498</v>
      </c>
      <c r="X31" s="44" t="s">
        <v>13</v>
      </c>
      <c r="Y31" s="76" t="s">
        <v>499</v>
      </c>
      <c r="Z31" s="44" t="s">
        <v>824</v>
      </c>
      <c r="AA31" s="46" t="s">
        <v>500</v>
      </c>
      <c r="AB31" s="44" t="s">
        <v>3</v>
      </c>
      <c r="AC31" s="44" t="s">
        <v>3</v>
      </c>
    </row>
    <row r="32" spans="1:29" s="8" customFormat="1" ht="306">
      <c r="A32" s="44" t="s">
        <v>490</v>
      </c>
      <c r="B32" s="69" t="s">
        <v>204</v>
      </c>
      <c r="C32" s="165" t="s">
        <v>507</v>
      </c>
      <c r="D32" s="165" t="s">
        <v>505</v>
      </c>
      <c r="E32" s="44" t="s">
        <v>508</v>
      </c>
      <c r="F32" s="76" t="s">
        <v>20</v>
      </c>
      <c r="G32" s="76" t="s">
        <v>11</v>
      </c>
      <c r="H32" s="166" t="s">
        <v>24</v>
      </c>
      <c r="I32" s="45">
        <v>44562</v>
      </c>
      <c r="J32" s="84" t="s">
        <v>494</v>
      </c>
      <c r="K32" s="76" t="s">
        <v>495</v>
      </c>
      <c r="L32" s="44" t="s">
        <v>818</v>
      </c>
      <c r="M32" s="44" t="s">
        <v>3</v>
      </c>
      <c r="N32" s="44" t="s">
        <v>3</v>
      </c>
      <c r="O32" s="84" t="s">
        <v>29</v>
      </c>
      <c r="P32" s="44" t="s">
        <v>3</v>
      </c>
      <c r="Q32" s="76" t="s">
        <v>825</v>
      </c>
      <c r="R32" s="180" t="s">
        <v>829</v>
      </c>
      <c r="S32" s="180" t="s">
        <v>827</v>
      </c>
      <c r="T32" s="180" t="s">
        <v>827</v>
      </c>
      <c r="U32" s="76" t="s">
        <v>497</v>
      </c>
      <c r="V32" s="76" t="s">
        <v>823</v>
      </c>
      <c r="W32" s="44" t="s">
        <v>498</v>
      </c>
      <c r="X32" s="44" t="s">
        <v>13</v>
      </c>
      <c r="Y32" s="76" t="s">
        <v>503</v>
      </c>
      <c r="Z32" s="44" t="s">
        <v>828</v>
      </c>
      <c r="AA32" s="46" t="s">
        <v>500</v>
      </c>
      <c r="AB32" s="44" t="s">
        <v>3</v>
      </c>
      <c r="AC32" s="44" t="s">
        <v>3</v>
      </c>
    </row>
    <row r="33" spans="1:30" s="8" customFormat="1" ht="306">
      <c r="A33" s="44" t="s">
        <v>490</v>
      </c>
      <c r="B33" s="69" t="s">
        <v>204</v>
      </c>
      <c r="C33" s="165" t="s">
        <v>509</v>
      </c>
      <c r="D33" s="165" t="s">
        <v>510</v>
      </c>
      <c r="E33" s="44" t="s">
        <v>511</v>
      </c>
      <c r="F33" s="76" t="s">
        <v>20</v>
      </c>
      <c r="G33" s="76" t="s">
        <v>11</v>
      </c>
      <c r="H33" s="166" t="s">
        <v>24</v>
      </c>
      <c r="I33" s="45">
        <v>44562</v>
      </c>
      <c r="J33" s="84" t="s">
        <v>494</v>
      </c>
      <c r="K33" s="76" t="s">
        <v>495</v>
      </c>
      <c r="L33" s="44" t="s">
        <v>818</v>
      </c>
      <c r="M33" s="44" t="s">
        <v>3</v>
      </c>
      <c r="N33" s="44" t="s">
        <v>3</v>
      </c>
      <c r="O33" s="84" t="s">
        <v>29</v>
      </c>
      <c r="P33" s="44" t="s">
        <v>496</v>
      </c>
      <c r="Q33" s="76" t="s">
        <v>819</v>
      </c>
      <c r="R33" s="180" t="s">
        <v>820</v>
      </c>
      <c r="S33" s="180" t="s">
        <v>830</v>
      </c>
      <c r="T33" s="180" t="s">
        <v>831</v>
      </c>
      <c r="U33" s="76" t="s">
        <v>497</v>
      </c>
      <c r="V33" s="76" t="s">
        <v>823</v>
      </c>
      <c r="W33" s="44" t="s">
        <v>512</v>
      </c>
      <c r="X33" s="44" t="s">
        <v>13</v>
      </c>
      <c r="Y33" s="76" t="s">
        <v>499</v>
      </c>
      <c r="Z33" s="44" t="s">
        <v>824</v>
      </c>
      <c r="AA33" s="46" t="s">
        <v>500</v>
      </c>
      <c r="AB33" s="44" t="s">
        <v>3</v>
      </c>
      <c r="AC33" s="44" t="s">
        <v>3</v>
      </c>
    </row>
    <row r="34" spans="1:30" s="8" customFormat="1" ht="306">
      <c r="A34" s="44" t="s">
        <v>490</v>
      </c>
      <c r="B34" s="69" t="s">
        <v>204</v>
      </c>
      <c r="C34" s="165" t="s">
        <v>513</v>
      </c>
      <c r="D34" s="165" t="s">
        <v>510</v>
      </c>
      <c r="E34" s="44" t="s">
        <v>514</v>
      </c>
      <c r="F34" s="76" t="s">
        <v>20</v>
      </c>
      <c r="G34" s="76" t="s">
        <v>11</v>
      </c>
      <c r="H34" s="166" t="s">
        <v>24</v>
      </c>
      <c r="I34" s="45">
        <v>44562</v>
      </c>
      <c r="J34" s="84" t="s">
        <v>494</v>
      </c>
      <c r="K34" s="76" t="s">
        <v>495</v>
      </c>
      <c r="L34" s="44" t="s">
        <v>818</v>
      </c>
      <c r="M34" s="44" t="s">
        <v>3</v>
      </c>
      <c r="N34" s="44" t="s">
        <v>3</v>
      </c>
      <c r="O34" s="84" t="s">
        <v>29</v>
      </c>
      <c r="P34" s="44" t="s">
        <v>3</v>
      </c>
      <c r="Q34" s="76" t="s">
        <v>825</v>
      </c>
      <c r="R34" s="180" t="s">
        <v>826</v>
      </c>
      <c r="S34" s="180" t="s">
        <v>832</v>
      </c>
      <c r="T34" s="180" t="s">
        <v>831</v>
      </c>
      <c r="U34" s="76" t="s">
        <v>497</v>
      </c>
      <c r="V34" s="76" t="s">
        <v>823</v>
      </c>
      <c r="W34" s="44" t="s">
        <v>512</v>
      </c>
      <c r="X34" s="44" t="s">
        <v>13</v>
      </c>
      <c r="Y34" s="76" t="s">
        <v>503</v>
      </c>
      <c r="Z34" s="44" t="s">
        <v>828</v>
      </c>
      <c r="AA34" s="46" t="s">
        <v>500</v>
      </c>
      <c r="AB34" s="44" t="s">
        <v>3</v>
      </c>
      <c r="AC34" s="44" t="s">
        <v>3</v>
      </c>
    </row>
    <row r="35" spans="1:30" s="8" customFormat="1" ht="306">
      <c r="A35" s="44" t="s">
        <v>490</v>
      </c>
      <c r="B35" s="69" t="s">
        <v>204</v>
      </c>
      <c r="C35" s="165" t="s">
        <v>515</v>
      </c>
      <c r="D35" s="165" t="s">
        <v>237</v>
      </c>
      <c r="E35" s="76" t="s">
        <v>516</v>
      </c>
      <c r="F35" s="76" t="s">
        <v>20</v>
      </c>
      <c r="G35" s="76" t="s">
        <v>11</v>
      </c>
      <c r="H35" s="166" t="s">
        <v>24</v>
      </c>
      <c r="I35" s="45">
        <v>44562</v>
      </c>
      <c r="J35" s="84" t="s">
        <v>494</v>
      </c>
      <c r="K35" s="76" t="s">
        <v>495</v>
      </c>
      <c r="L35" s="44" t="s">
        <v>833</v>
      </c>
      <c r="M35" s="44" t="s">
        <v>3</v>
      </c>
      <c r="N35" s="44" t="s">
        <v>3</v>
      </c>
      <c r="O35" s="84" t="s">
        <v>29</v>
      </c>
      <c r="P35" s="76" t="s">
        <v>3</v>
      </c>
      <c r="Q35" s="76" t="s">
        <v>3</v>
      </c>
      <c r="R35" s="180">
        <v>6.7999999999999996E-3</v>
      </c>
      <c r="S35" s="180">
        <v>6.7999999999999996E-3</v>
      </c>
      <c r="T35" s="180">
        <v>0</v>
      </c>
      <c r="U35" s="44" t="s">
        <v>517</v>
      </c>
      <c r="V35" s="76" t="s">
        <v>823</v>
      </c>
      <c r="W35" s="44" t="s">
        <v>498</v>
      </c>
      <c r="X35" s="44" t="s">
        <v>13</v>
      </c>
      <c r="Y35" s="76" t="s">
        <v>518</v>
      </c>
      <c r="Z35" s="44" t="s">
        <v>519</v>
      </c>
      <c r="AA35" s="46" t="s">
        <v>500</v>
      </c>
      <c r="AB35" s="44" t="s">
        <v>3</v>
      </c>
      <c r="AC35" s="44" t="s">
        <v>3</v>
      </c>
    </row>
    <row r="36" spans="1:30" s="8" customFormat="1" ht="306">
      <c r="A36" s="44" t="s">
        <v>490</v>
      </c>
      <c r="B36" s="69" t="s">
        <v>204</v>
      </c>
      <c r="C36" s="165" t="s">
        <v>520</v>
      </c>
      <c r="D36" s="165" t="s">
        <v>237</v>
      </c>
      <c r="E36" s="76" t="s">
        <v>521</v>
      </c>
      <c r="F36" s="76" t="s">
        <v>20</v>
      </c>
      <c r="G36" s="76" t="s">
        <v>11</v>
      </c>
      <c r="H36" s="166" t="s">
        <v>24</v>
      </c>
      <c r="I36" s="45">
        <v>44562</v>
      </c>
      <c r="J36" s="84" t="s">
        <v>494</v>
      </c>
      <c r="K36" s="76" t="s">
        <v>495</v>
      </c>
      <c r="L36" s="44" t="s">
        <v>833</v>
      </c>
      <c r="M36" s="44" t="s">
        <v>3</v>
      </c>
      <c r="N36" s="44" t="s">
        <v>3</v>
      </c>
      <c r="O36" s="84" t="s">
        <v>29</v>
      </c>
      <c r="P36" s="76" t="s">
        <v>3</v>
      </c>
      <c r="Q36" s="76" t="s">
        <v>3</v>
      </c>
      <c r="R36" s="180">
        <v>6.7999999999999996E-3</v>
      </c>
      <c r="S36" s="180">
        <v>6.7999999999999996E-3</v>
      </c>
      <c r="T36" s="180">
        <v>0</v>
      </c>
      <c r="U36" s="44" t="s">
        <v>517</v>
      </c>
      <c r="V36" s="76" t="s">
        <v>823</v>
      </c>
      <c r="W36" s="44" t="s">
        <v>498</v>
      </c>
      <c r="X36" s="44" t="s">
        <v>13</v>
      </c>
      <c r="Y36" s="76" t="s">
        <v>503</v>
      </c>
      <c r="Z36" s="44" t="s">
        <v>519</v>
      </c>
      <c r="AA36" s="46" t="s">
        <v>500</v>
      </c>
      <c r="AB36" s="44" t="s">
        <v>3</v>
      </c>
      <c r="AC36" s="44" t="s">
        <v>3</v>
      </c>
    </row>
    <row r="37" spans="1:30" s="8" customFormat="1">
      <c r="A37" s="30" t="s">
        <v>456</v>
      </c>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row>
    <row r="38" spans="1:30" s="8" customFormat="1" ht="165.75">
      <c r="A38" s="44" t="s">
        <v>456</v>
      </c>
      <c r="B38" s="44" t="s">
        <v>204</v>
      </c>
      <c r="C38" s="41" t="s">
        <v>457</v>
      </c>
      <c r="D38" s="41" t="s">
        <v>458</v>
      </c>
      <c r="E38" s="44" t="s">
        <v>459</v>
      </c>
      <c r="F38" s="44"/>
      <c r="G38" s="44" t="s">
        <v>11</v>
      </c>
      <c r="H38" s="53" t="s">
        <v>23</v>
      </c>
      <c r="I38" s="45">
        <v>44562</v>
      </c>
      <c r="J38" s="47" t="s">
        <v>202</v>
      </c>
      <c r="K38" s="44" t="s">
        <v>3</v>
      </c>
      <c r="L38" s="53" t="s">
        <v>460</v>
      </c>
      <c r="M38" s="44" t="s">
        <v>3</v>
      </c>
      <c r="N38" s="44" t="s">
        <v>3</v>
      </c>
      <c r="O38" s="44" t="s">
        <v>202</v>
      </c>
      <c r="P38" s="44" t="s">
        <v>3</v>
      </c>
      <c r="Q38" s="53" t="s">
        <v>461</v>
      </c>
      <c r="R38" s="53" t="s">
        <v>462</v>
      </c>
      <c r="S38" s="53" t="s">
        <v>463</v>
      </c>
      <c r="T38" s="53" t="s">
        <v>464</v>
      </c>
      <c r="U38" s="44" t="s">
        <v>465</v>
      </c>
      <c r="V38" s="44" t="s">
        <v>466</v>
      </c>
      <c r="W38" s="44" t="s">
        <v>467</v>
      </c>
      <c r="X38" s="44" t="s">
        <v>6</v>
      </c>
      <c r="Y38" s="44" t="s">
        <v>468</v>
      </c>
      <c r="Z38" s="53" t="s">
        <v>469</v>
      </c>
      <c r="AA38" s="44" t="s">
        <v>211</v>
      </c>
      <c r="AB38" s="44" t="s">
        <v>3</v>
      </c>
      <c r="AC38" s="44" t="s">
        <v>3</v>
      </c>
    </row>
    <row r="39" spans="1:30" s="8" customFormat="1" ht="165.75">
      <c r="A39" s="44" t="s">
        <v>456</v>
      </c>
      <c r="B39" s="44" t="s">
        <v>204</v>
      </c>
      <c r="C39" s="41" t="s">
        <v>470</v>
      </c>
      <c r="D39" s="41" t="s">
        <v>471</v>
      </c>
      <c r="E39" s="43" t="s">
        <v>472</v>
      </c>
      <c r="F39" s="44"/>
      <c r="G39" s="44" t="s">
        <v>11</v>
      </c>
      <c r="H39" s="166" t="s">
        <v>24</v>
      </c>
      <c r="I39" s="45">
        <v>44562</v>
      </c>
      <c r="J39" s="47" t="s">
        <v>202</v>
      </c>
      <c r="K39" s="44" t="s">
        <v>3</v>
      </c>
      <c r="L39" s="44" t="s">
        <v>473</v>
      </c>
      <c r="M39" s="44" t="s">
        <v>3</v>
      </c>
      <c r="N39" s="44" t="s">
        <v>3</v>
      </c>
      <c r="O39" s="44" t="s">
        <v>3</v>
      </c>
      <c r="P39" s="44" t="s">
        <v>3</v>
      </c>
      <c r="Q39" s="44" t="s">
        <v>3</v>
      </c>
      <c r="R39" s="44" t="s">
        <v>3</v>
      </c>
      <c r="S39" s="44" t="s">
        <v>3</v>
      </c>
      <c r="T39" s="44" t="s">
        <v>3</v>
      </c>
      <c r="U39" s="44" t="s">
        <v>465</v>
      </c>
      <c r="V39" s="44" t="s">
        <v>466</v>
      </c>
      <c r="W39" s="44" t="s">
        <v>467</v>
      </c>
      <c r="X39" s="44" t="s">
        <v>6</v>
      </c>
      <c r="Y39" s="44" t="s">
        <v>474</v>
      </c>
      <c r="Z39" s="53" t="s">
        <v>3</v>
      </c>
      <c r="AA39" s="44" t="s">
        <v>211</v>
      </c>
      <c r="AB39" s="44" t="s">
        <v>3</v>
      </c>
      <c r="AC39" s="44" t="s">
        <v>3</v>
      </c>
    </row>
    <row r="40" spans="1:30" s="8" customFormat="1" ht="102">
      <c r="A40" s="44" t="s">
        <v>456</v>
      </c>
      <c r="B40" s="44" t="s">
        <v>204</v>
      </c>
      <c r="C40" s="41" t="s">
        <v>475</v>
      </c>
      <c r="D40" s="41" t="s">
        <v>476</v>
      </c>
      <c r="E40" s="44" t="s">
        <v>477</v>
      </c>
      <c r="F40" s="44"/>
      <c r="G40" s="44" t="s">
        <v>11</v>
      </c>
      <c r="H40" s="53" t="s">
        <v>23</v>
      </c>
      <c r="I40" s="45">
        <v>44562</v>
      </c>
      <c r="J40" s="47" t="s">
        <v>202</v>
      </c>
      <c r="K40" s="44" t="s">
        <v>3</v>
      </c>
      <c r="L40" s="53" t="s">
        <v>460</v>
      </c>
      <c r="M40" s="44" t="s">
        <v>3</v>
      </c>
      <c r="N40" s="44" t="s">
        <v>3</v>
      </c>
      <c r="O40" s="44" t="s">
        <v>3</v>
      </c>
      <c r="P40" s="44" t="s">
        <v>3</v>
      </c>
      <c r="Q40" s="44" t="s">
        <v>3</v>
      </c>
      <c r="R40" s="53" t="s">
        <v>462</v>
      </c>
      <c r="S40" s="53" t="s">
        <v>478</v>
      </c>
      <c r="T40" s="53" t="s">
        <v>479</v>
      </c>
      <c r="U40" s="44" t="s">
        <v>480</v>
      </c>
      <c r="V40" s="44" t="s">
        <v>466</v>
      </c>
      <c r="W40" s="44" t="s">
        <v>467</v>
      </c>
      <c r="X40" s="44" t="s">
        <v>6</v>
      </c>
      <c r="Y40" s="44" t="s">
        <v>481</v>
      </c>
      <c r="Z40" s="53" t="s">
        <v>469</v>
      </c>
      <c r="AA40" s="44" t="s">
        <v>3</v>
      </c>
      <c r="AB40" s="44" t="s">
        <v>3</v>
      </c>
      <c r="AC40" s="44" t="s">
        <v>3</v>
      </c>
    </row>
    <row r="41" spans="1:30" s="83" customFormat="1" ht="165.75">
      <c r="A41" s="44" t="s">
        <v>456</v>
      </c>
      <c r="B41" s="44" t="s">
        <v>204</v>
      </c>
      <c r="C41" s="41" t="s">
        <v>482</v>
      </c>
      <c r="D41" s="41" t="s">
        <v>483</v>
      </c>
      <c r="E41" s="44" t="s">
        <v>484</v>
      </c>
      <c r="F41" s="82"/>
      <c r="G41" s="44" t="s">
        <v>11</v>
      </c>
      <c r="H41" s="53" t="s">
        <v>23</v>
      </c>
      <c r="I41" s="45">
        <v>44562</v>
      </c>
      <c r="J41" s="44" t="s">
        <v>3</v>
      </c>
      <c r="K41" s="44" t="s">
        <v>3</v>
      </c>
      <c r="L41" s="44" t="s">
        <v>3</v>
      </c>
      <c r="M41" s="44" t="s">
        <v>3</v>
      </c>
      <c r="N41" s="44" t="s">
        <v>3</v>
      </c>
      <c r="O41" s="44" t="s">
        <v>202</v>
      </c>
      <c r="P41" s="44" t="s">
        <v>3</v>
      </c>
      <c r="Q41" s="53" t="s">
        <v>485</v>
      </c>
      <c r="R41" s="53" t="s">
        <v>486</v>
      </c>
      <c r="S41" s="53" t="s">
        <v>486</v>
      </c>
      <c r="T41" s="44" t="s">
        <v>3</v>
      </c>
      <c r="U41" s="44" t="s">
        <v>465</v>
      </c>
      <c r="V41" s="44" t="s">
        <v>466</v>
      </c>
      <c r="W41" s="44" t="s">
        <v>467</v>
      </c>
      <c r="X41" s="44" t="s">
        <v>6</v>
      </c>
      <c r="Y41" s="44" t="s">
        <v>487</v>
      </c>
      <c r="Z41" s="53" t="s">
        <v>488</v>
      </c>
      <c r="AA41" s="44" t="s">
        <v>211</v>
      </c>
      <c r="AB41" s="44" t="s">
        <v>3</v>
      </c>
      <c r="AC41" s="44" t="s">
        <v>3</v>
      </c>
    </row>
    <row r="42" spans="1:30" s="8" customFormat="1">
      <c r="A42" s="30" t="s">
        <v>769</v>
      </c>
      <c r="B42" s="30"/>
      <c r="C42" s="30"/>
      <c r="D42" s="30"/>
      <c r="E42" s="30"/>
      <c r="F42" s="30"/>
      <c r="G42" s="30"/>
      <c r="H42" s="30"/>
      <c r="I42" s="30"/>
      <c r="J42" s="30"/>
      <c r="K42" s="30"/>
      <c r="L42" s="30"/>
      <c r="M42" s="30"/>
      <c r="N42" s="30"/>
      <c r="O42" s="30"/>
      <c r="P42" s="30"/>
      <c r="Q42" s="30"/>
      <c r="R42" s="30"/>
      <c r="S42" s="30"/>
      <c r="T42" s="30"/>
      <c r="U42" s="30" t="s">
        <v>195</v>
      </c>
      <c r="V42" s="30"/>
      <c r="W42" s="30"/>
      <c r="X42" s="30"/>
      <c r="Y42" s="30"/>
      <c r="Z42" s="30"/>
      <c r="AA42" s="30"/>
      <c r="AB42" s="30"/>
      <c r="AC42" s="30"/>
    </row>
    <row r="43" spans="1:30" s="8" customFormat="1" ht="99.95" customHeight="1">
      <c r="A43" s="44" t="s">
        <v>770</v>
      </c>
      <c r="B43" s="31" t="s">
        <v>771</v>
      </c>
      <c r="C43" s="41" t="s">
        <v>772</v>
      </c>
      <c r="D43" s="41" t="s">
        <v>3</v>
      </c>
      <c r="E43" s="44" t="s">
        <v>773</v>
      </c>
      <c r="F43" s="44" t="s">
        <v>588</v>
      </c>
      <c r="G43" s="44" t="s">
        <v>567</v>
      </c>
      <c r="H43" s="166" t="s">
        <v>24</v>
      </c>
      <c r="I43" s="45">
        <v>44562</v>
      </c>
      <c r="J43" s="46" t="s">
        <v>3</v>
      </c>
      <c r="K43" s="46" t="s">
        <v>3</v>
      </c>
      <c r="L43" s="149">
        <v>59706</v>
      </c>
      <c r="M43" s="135" t="s">
        <v>3</v>
      </c>
      <c r="N43" s="43" t="s">
        <v>3</v>
      </c>
      <c r="O43" s="44" t="s">
        <v>3</v>
      </c>
      <c r="P43" s="135" t="s">
        <v>3</v>
      </c>
      <c r="Q43" s="149">
        <v>14802</v>
      </c>
      <c r="R43" s="15">
        <v>0.30399999999999999</v>
      </c>
      <c r="S43" s="15">
        <v>0.1651</v>
      </c>
      <c r="T43" s="15">
        <v>0.1389</v>
      </c>
      <c r="U43" s="43" t="s">
        <v>597</v>
      </c>
      <c r="V43" s="46" t="s">
        <v>196</v>
      </c>
      <c r="W43" s="44" t="s">
        <v>774</v>
      </c>
      <c r="X43" s="44" t="s">
        <v>6</v>
      </c>
      <c r="Y43" s="46" t="s">
        <v>775</v>
      </c>
      <c r="Z43" s="46" t="s">
        <v>776</v>
      </c>
      <c r="AA43" s="46" t="s">
        <v>777</v>
      </c>
      <c r="AB43" s="46" t="s">
        <v>778</v>
      </c>
      <c r="AC43" s="46" t="s">
        <v>3</v>
      </c>
    </row>
    <row r="44" spans="1:30" s="8" customFormat="1" ht="99.95" customHeight="1">
      <c r="A44" s="44" t="s">
        <v>770</v>
      </c>
      <c r="B44" s="31" t="s">
        <v>771</v>
      </c>
      <c r="C44" s="41" t="s">
        <v>779</v>
      </c>
      <c r="D44" s="41" t="s">
        <v>3</v>
      </c>
      <c r="E44" s="44" t="s">
        <v>580</v>
      </c>
      <c r="F44" s="44" t="s">
        <v>41</v>
      </c>
      <c r="G44" s="44" t="s">
        <v>567</v>
      </c>
      <c r="H44" s="166" t="s">
        <v>24</v>
      </c>
      <c r="I44" s="45">
        <v>44562</v>
      </c>
      <c r="J44" s="46" t="s">
        <v>3</v>
      </c>
      <c r="K44" s="46" t="s">
        <v>3</v>
      </c>
      <c r="L44" s="32">
        <v>114866</v>
      </c>
      <c r="M44" s="43" t="s">
        <v>3</v>
      </c>
      <c r="N44" s="44" t="s">
        <v>3</v>
      </c>
      <c r="O44" s="44" t="s">
        <v>3</v>
      </c>
      <c r="P44" s="43" t="s">
        <v>3</v>
      </c>
      <c r="Q44" s="149">
        <v>59706</v>
      </c>
      <c r="R44" s="16" t="s">
        <v>780</v>
      </c>
      <c r="S44" s="16" t="s">
        <v>3</v>
      </c>
      <c r="T44" s="16" t="s">
        <v>3</v>
      </c>
      <c r="U44" s="43" t="s">
        <v>597</v>
      </c>
      <c r="V44" s="46" t="s">
        <v>196</v>
      </c>
      <c r="W44" s="44" t="s">
        <v>774</v>
      </c>
      <c r="X44" s="44" t="s">
        <v>6</v>
      </c>
      <c r="Y44" s="46" t="s">
        <v>775</v>
      </c>
      <c r="Z44" s="46" t="s">
        <v>781</v>
      </c>
      <c r="AA44" s="46" t="s">
        <v>777</v>
      </c>
      <c r="AB44" s="46" t="s">
        <v>778</v>
      </c>
      <c r="AC44" s="46" t="s">
        <v>3</v>
      </c>
    </row>
    <row r="45" spans="1:30" s="8" customFormat="1">
      <c r="A45" s="30" t="s">
        <v>782</v>
      </c>
      <c r="B45" s="30"/>
      <c r="C45" s="30"/>
      <c r="D45" s="30"/>
      <c r="E45" s="30"/>
      <c r="F45" s="30"/>
      <c r="G45" s="30"/>
      <c r="H45" s="30"/>
      <c r="I45" s="30"/>
      <c r="J45" s="30"/>
      <c r="K45" s="30"/>
      <c r="L45" s="30"/>
      <c r="M45" s="30"/>
      <c r="N45" s="30"/>
      <c r="O45" s="30"/>
      <c r="P45" s="30"/>
      <c r="Q45" s="30"/>
      <c r="R45" s="30"/>
      <c r="S45" s="30"/>
      <c r="T45" s="30"/>
      <c r="U45" s="30" t="s">
        <v>195</v>
      </c>
      <c r="V45" s="30"/>
      <c r="W45" s="30"/>
      <c r="X45" s="30"/>
      <c r="Y45" s="30"/>
      <c r="Z45" s="30"/>
      <c r="AA45" s="30"/>
      <c r="AB45" s="30"/>
      <c r="AC45" s="30"/>
    </row>
    <row r="46" spans="1:30" s="105" customFormat="1" ht="162.4" customHeight="1">
      <c r="A46" s="44" t="s">
        <v>783</v>
      </c>
      <c r="B46" s="31" t="s">
        <v>771</v>
      </c>
      <c r="C46" s="41" t="s">
        <v>784</v>
      </c>
      <c r="D46" s="41" t="s">
        <v>3</v>
      </c>
      <c r="E46" s="44" t="s">
        <v>785</v>
      </c>
      <c r="F46" s="19" t="s">
        <v>588</v>
      </c>
      <c r="G46" s="44" t="s">
        <v>567</v>
      </c>
      <c r="H46" s="189" t="s">
        <v>24</v>
      </c>
      <c r="I46" s="45">
        <v>44562</v>
      </c>
      <c r="J46" s="46" t="s">
        <v>27</v>
      </c>
      <c r="K46" s="154">
        <f>ROUND(L46/(260*7.6),5)</f>
        <v>58.130569999999999</v>
      </c>
      <c r="L46" s="32">
        <v>114866</v>
      </c>
      <c r="M46" s="43" t="s">
        <v>3</v>
      </c>
      <c r="N46" s="43" t="s">
        <v>3</v>
      </c>
      <c r="O46" s="43" t="s">
        <v>27</v>
      </c>
      <c r="P46" s="154">
        <f>Q46/(260*7.6)</f>
        <v>7.4908906882591095</v>
      </c>
      <c r="Q46" s="32">
        <v>14802</v>
      </c>
      <c r="R46" s="15">
        <v>0.28299999999999997</v>
      </c>
      <c r="S46" s="15">
        <v>0.17</v>
      </c>
      <c r="T46" s="15">
        <v>0.113</v>
      </c>
      <c r="U46" s="44" t="s">
        <v>197</v>
      </c>
      <c r="V46" s="47" t="s">
        <v>196</v>
      </c>
      <c r="W46" s="31" t="s">
        <v>786</v>
      </c>
      <c r="X46" s="44" t="s">
        <v>13</v>
      </c>
      <c r="Y46" s="17" t="s">
        <v>787</v>
      </c>
      <c r="Z46" s="17" t="s">
        <v>776</v>
      </c>
      <c r="AA46" s="47" t="s">
        <v>788</v>
      </c>
      <c r="AB46" s="46" t="s">
        <v>3</v>
      </c>
      <c r="AC46" s="46" t="s">
        <v>3</v>
      </c>
      <c r="AD46" s="8"/>
    </row>
    <row r="47" spans="1:30" s="105" customFormat="1" ht="136.9" customHeight="1">
      <c r="A47" s="44" t="s">
        <v>783</v>
      </c>
      <c r="B47" s="31" t="s">
        <v>771</v>
      </c>
      <c r="C47" s="41" t="s">
        <v>789</v>
      </c>
      <c r="D47" s="41" t="s">
        <v>3</v>
      </c>
      <c r="E47" s="44" t="s">
        <v>790</v>
      </c>
      <c r="F47" s="19" t="s">
        <v>588</v>
      </c>
      <c r="G47" s="44" t="s">
        <v>567</v>
      </c>
      <c r="H47" s="189" t="s">
        <v>24</v>
      </c>
      <c r="I47" s="45">
        <v>44562</v>
      </c>
      <c r="J47" s="46" t="s">
        <v>27</v>
      </c>
      <c r="K47" s="154">
        <f t="shared" ref="K47:K49" si="0">ROUND(L47/(260*7.6),5)</f>
        <v>58.130569999999999</v>
      </c>
      <c r="L47" s="32">
        <v>114866</v>
      </c>
      <c r="M47" s="43" t="s">
        <v>3</v>
      </c>
      <c r="N47" s="43" t="s">
        <v>3</v>
      </c>
      <c r="O47" s="43" t="s">
        <v>3</v>
      </c>
      <c r="P47" s="155" t="s">
        <v>3</v>
      </c>
      <c r="Q47" s="43" t="s">
        <v>3</v>
      </c>
      <c r="R47" s="16">
        <v>0</v>
      </c>
      <c r="S47" s="16">
        <v>0</v>
      </c>
      <c r="T47" s="16">
        <v>0</v>
      </c>
      <c r="U47" s="43" t="s">
        <v>597</v>
      </c>
      <c r="V47" s="47" t="s">
        <v>576</v>
      </c>
      <c r="W47" s="31" t="s">
        <v>786</v>
      </c>
      <c r="X47" s="44" t="s">
        <v>13</v>
      </c>
      <c r="Y47" s="17" t="s">
        <v>787</v>
      </c>
      <c r="Z47" s="17" t="s">
        <v>776</v>
      </c>
      <c r="AA47" s="47" t="s">
        <v>788</v>
      </c>
      <c r="AB47" s="46" t="s">
        <v>3</v>
      </c>
      <c r="AC47" s="46" t="s">
        <v>3</v>
      </c>
      <c r="AD47" s="8"/>
    </row>
    <row r="48" spans="1:30" s="114" customFormat="1">
      <c r="A48" s="66" t="s">
        <v>791</v>
      </c>
      <c r="B48" s="66"/>
      <c r="C48" s="66"/>
      <c r="D48" s="66"/>
      <c r="E48" s="66"/>
      <c r="F48" s="66"/>
      <c r="G48" s="66"/>
      <c r="H48" s="66"/>
      <c r="I48" s="66"/>
      <c r="J48" s="66"/>
      <c r="K48" s="66"/>
      <c r="L48" s="66"/>
      <c r="M48" s="66"/>
      <c r="N48" s="66"/>
      <c r="O48" s="66"/>
      <c r="P48" s="66"/>
      <c r="Q48" s="66"/>
      <c r="R48" s="66"/>
      <c r="S48" s="66"/>
      <c r="T48" s="66"/>
      <c r="U48" s="66" t="s">
        <v>195</v>
      </c>
      <c r="V48" s="66"/>
      <c r="W48" s="66"/>
      <c r="X48" s="66"/>
      <c r="Y48" s="66"/>
      <c r="Z48" s="66"/>
      <c r="AA48" s="66"/>
      <c r="AB48" s="66"/>
      <c r="AC48" s="66"/>
    </row>
    <row r="49" spans="1:32" s="105" customFormat="1" ht="115.15" customHeight="1">
      <c r="A49" s="44" t="s">
        <v>792</v>
      </c>
      <c r="B49" s="31" t="s">
        <v>771</v>
      </c>
      <c r="C49" s="41" t="s">
        <v>793</v>
      </c>
      <c r="D49" s="41" t="s">
        <v>3</v>
      </c>
      <c r="E49" s="44" t="s">
        <v>794</v>
      </c>
      <c r="F49" s="19" t="s">
        <v>588</v>
      </c>
      <c r="G49" s="44" t="s">
        <v>567</v>
      </c>
      <c r="H49" s="189" t="s">
        <v>24</v>
      </c>
      <c r="I49" s="45">
        <v>44562</v>
      </c>
      <c r="J49" s="46" t="s">
        <v>27</v>
      </c>
      <c r="K49" s="154">
        <f t="shared" si="0"/>
        <v>30.215589999999999</v>
      </c>
      <c r="L49" s="32">
        <v>59706</v>
      </c>
      <c r="M49" s="43" t="s">
        <v>3</v>
      </c>
      <c r="N49" s="43" t="s">
        <v>3</v>
      </c>
      <c r="O49" s="43" t="s">
        <v>3</v>
      </c>
      <c r="P49" s="43" t="s">
        <v>3</v>
      </c>
      <c r="Q49" s="43" t="s">
        <v>3</v>
      </c>
      <c r="R49" s="15">
        <v>8.9999999999999993E-3</v>
      </c>
      <c r="S49" s="15">
        <v>8.9999999999999993E-3</v>
      </c>
      <c r="T49" s="16">
        <v>0</v>
      </c>
      <c r="U49" s="43" t="s">
        <v>3</v>
      </c>
      <c r="V49" s="47" t="s">
        <v>196</v>
      </c>
      <c r="W49" s="31" t="s">
        <v>786</v>
      </c>
      <c r="X49" s="44" t="s">
        <v>13</v>
      </c>
      <c r="Y49" s="17" t="s">
        <v>787</v>
      </c>
      <c r="Z49" s="17" t="s">
        <v>591</v>
      </c>
      <c r="AA49" s="47" t="s">
        <v>788</v>
      </c>
      <c r="AB49" s="46" t="s">
        <v>3</v>
      </c>
      <c r="AC49" s="46" t="s">
        <v>3</v>
      </c>
      <c r="AD49" s="8"/>
    </row>
    <row r="50" spans="1:32" s="8" customFormat="1">
      <c r="A50" s="30" t="s">
        <v>294</v>
      </c>
      <c r="B50" s="30"/>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row>
    <row r="51" spans="1:32" s="8" customFormat="1" ht="306">
      <c r="A51" s="44" t="s">
        <v>294</v>
      </c>
      <c r="B51" s="44" t="s">
        <v>295</v>
      </c>
      <c r="C51" s="44" t="s">
        <v>296</v>
      </c>
      <c r="D51" s="44" t="s">
        <v>3</v>
      </c>
      <c r="E51" s="44" t="s">
        <v>297</v>
      </c>
      <c r="F51" s="44" t="s">
        <v>20</v>
      </c>
      <c r="G51" s="44" t="s">
        <v>11</v>
      </c>
      <c r="H51" s="44" t="s">
        <v>24</v>
      </c>
      <c r="I51" s="40">
        <v>44562</v>
      </c>
      <c r="J51" s="43" t="s">
        <v>27</v>
      </c>
      <c r="K51" s="31" t="s">
        <v>764</v>
      </c>
      <c r="L51" s="31" t="s">
        <v>758</v>
      </c>
      <c r="M51" s="44" t="s">
        <v>3</v>
      </c>
      <c r="N51" s="44" t="s">
        <v>3</v>
      </c>
      <c r="O51" s="44" t="s">
        <v>27</v>
      </c>
      <c r="P51" s="31" t="s">
        <v>765</v>
      </c>
      <c r="Q51" s="147">
        <v>16062</v>
      </c>
      <c r="R51" s="17">
        <v>0.27600000000000002</v>
      </c>
      <c r="S51" s="17">
        <v>0.19639999999999999</v>
      </c>
      <c r="T51" s="17">
        <v>7.9600000000000004E-2</v>
      </c>
      <c r="U51" s="44" t="s">
        <v>197</v>
      </c>
      <c r="V51" s="44" t="s">
        <v>196</v>
      </c>
      <c r="W51" s="44" t="s">
        <v>298</v>
      </c>
      <c r="X51" s="44" t="s">
        <v>13</v>
      </c>
      <c r="Y51" s="44" t="s">
        <v>299</v>
      </c>
      <c r="Z51" s="44" t="s">
        <v>300</v>
      </c>
      <c r="AA51" s="44" t="s">
        <v>301</v>
      </c>
      <c r="AB51" s="44" t="s">
        <v>3</v>
      </c>
      <c r="AC51" s="44" t="s">
        <v>3</v>
      </c>
    </row>
    <row r="52" spans="1:32" s="8" customFormat="1" ht="306">
      <c r="A52" s="44" t="s">
        <v>294</v>
      </c>
      <c r="B52" s="44" t="s">
        <v>295</v>
      </c>
      <c r="C52" s="44" t="s">
        <v>302</v>
      </c>
      <c r="D52" s="44" t="s">
        <v>3</v>
      </c>
      <c r="E52" s="44" t="s">
        <v>303</v>
      </c>
      <c r="F52" s="44" t="s">
        <v>41</v>
      </c>
      <c r="G52" s="44" t="s">
        <v>11</v>
      </c>
      <c r="H52" s="44" t="s">
        <v>24</v>
      </c>
      <c r="I52" s="171">
        <v>44562</v>
      </c>
      <c r="J52" s="43" t="s">
        <v>27</v>
      </c>
      <c r="K52" s="31" t="s">
        <v>766</v>
      </c>
      <c r="L52" s="31" t="s">
        <v>763</v>
      </c>
      <c r="M52" s="44" t="s">
        <v>3</v>
      </c>
      <c r="N52" s="44" t="s">
        <v>3</v>
      </c>
      <c r="O52" s="44" t="s">
        <v>27</v>
      </c>
      <c r="P52" s="31" t="s">
        <v>767</v>
      </c>
      <c r="Q52" s="148" t="s">
        <v>758</v>
      </c>
      <c r="R52" s="44" t="s">
        <v>304</v>
      </c>
      <c r="S52" s="44" t="s">
        <v>305</v>
      </c>
      <c r="T52" s="44" t="s">
        <v>305</v>
      </c>
      <c r="U52" s="44" t="s">
        <v>197</v>
      </c>
      <c r="V52" s="44" t="s">
        <v>196</v>
      </c>
      <c r="W52" s="44" t="s">
        <v>298</v>
      </c>
      <c r="X52" s="44" t="s">
        <v>13</v>
      </c>
      <c r="Y52" s="44" t="s">
        <v>299</v>
      </c>
      <c r="Z52" s="44" t="s">
        <v>300</v>
      </c>
      <c r="AA52" s="44" t="s">
        <v>301</v>
      </c>
      <c r="AB52" s="44" t="s">
        <v>3</v>
      </c>
      <c r="AC52" s="44" t="s">
        <v>3</v>
      </c>
    </row>
    <row r="53" spans="1:32" s="8" customFormat="1" ht="76.5">
      <c r="A53" s="44" t="s">
        <v>294</v>
      </c>
      <c r="B53" s="44" t="s">
        <v>295</v>
      </c>
      <c r="C53" s="44" t="s">
        <v>306</v>
      </c>
      <c r="D53" s="44" t="s">
        <v>3</v>
      </c>
      <c r="E53" s="44" t="s">
        <v>307</v>
      </c>
      <c r="F53" s="44" t="s">
        <v>41</v>
      </c>
      <c r="G53" s="44" t="s">
        <v>11</v>
      </c>
      <c r="H53" s="44" t="s">
        <v>24</v>
      </c>
      <c r="I53" s="171">
        <v>44562</v>
      </c>
      <c r="J53" s="43" t="s">
        <v>3</v>
      </c>
      <c r="K53" s="44" t="s">
        <v>308</v>
      </c>
      <c r="L53" s="44" t="s">
        <v>308</v>
      </c>
      <c r="M53" s="44" t="s">
        <v>308</v>
      </c>
      <c r="N53" s="44" t="s">
        <v>308</v>
      </c>
      <c r="O53" s="44" t="s">
        <v>308</v>
      </c>
      <c r="P53" s="44" t="s">
        <v>308</v>
      </c>
      <c r="Q53" s="44" t="s">
        <v>308</v>
      </c>
      <c r="R53" s="44" t="s">
        <v>308</v>
      </c>
      <c r="S53" s="44" t="s">
        <v>308</v>
      </c>
      <c r="T53" s="44" t="s">
        <v>308</v>
      </c>
      <c r="U53" s="44" t="s">
        <v>197</v>
      </c>
      <c r="V53" s="44" t="s">
        <v>196</v>
      </c>
      <c r="W53" s="44" t="s">
        <v>308</v>
      </c>
      <c r="X53" s="44" t="s">
        <v>13</v>
      </c>
      <c r="Y53" s="44" t="s">
        <v>309</v>
      </c>
      <c r="Z53" s="44" t="s">
        <v>308</v>
      </c>
      <c r="AA53" s="44" t="s">
        <v>225</v>
      </c>
      <c r="AB53" s="44" t="s">
        <v>3</v>
      </c>
      <c r="AC53" s="44" t="s">
        <v>3</v>
      </c>
    </row>
    <row r="54" spans="1:32" s="8" customFormat="1">
      <c r="A54" s="66" t="s">
        <v>310</v>
      </c>
      <c r="B54" s="30"/>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row>
    <row r="55" spans="1:32" s="8" customFormat="1" ht="115.5" customHeight="1">
      <c r="A55" s="44" t="s">
        <v>294</v>
      </c>
      <c r="B55" s="44" t="s">
        <v>295</v>
      </c>
      <c r="C55" s="44" t="s">
        <v>311</v>
      </c>
      <c r="D55" s="44" t="s">
        <v>3</v>
      </c>
      <c r="E55" s="44" t="s">
        <v>312</v>
      </c>
      <c r="F55" s="44" t="s">
        <v>20</v>
      </c>
      <c r="G55" s="44" t="s">
        <v>11</v>
      </c>
      <c r="H55" s="44" t="s">
        <v>24</v>
      </c>
      <c r="I55" s="171">
        <v>44562</v>
      </c>
      <c r="J55" s="43" t="s">
        <v>27</v>
      </c>
      <c r="K55" s="31" t="s">
        <v>764</v>
      </c>
      <c r="L55" s="31" t="s">
        <v>758</v>
      </c>
      <c r="M55" s="44" t="s">
        <v>3</v>
      </c>
      <c r="N55" s="44" t="s">
        <v>3</v>
      </c>
      <c r="O55" s="44" t="s">
        <v>3</v>
      </c>
      <c r="P55" s="44" t="s">
        <v>3</v>
      </c>
      <c r="Q55" s="44" t="s">
        <v>3</v>
      </c>
      <c r="R55" s="17">
        <v>2.5999999999999999E-3</v>
      </c>
      <c r="S55" s="17">
        <v>2.5999999999999999E-3</v>
      </c>
      <c r="T55" s="17">
        <v>0</v>
      </c>
      <c r="U55" s="44" t="s">
        <v>3</v>
      </c>
      <c r="V55" s="44" t="s">
        <v>313</v>
      </c>
      <c r="W55" s="44" t="s">
        <v>298</v>
      </c>
      <c r="X55" s="44" t="s">
        <v>13</v>
      </c>
      <c r="Y55" s="44" t="s">
        <v>299</v>
      </c>
      <c r="Z55" s="44" t="s">
        <v>314</v>
      </c>
      <c r="AA55" s="44" t="s">
        <v>301</v>
      </c>
      <c r="AB55" s="44" t="s">
        <v>3</v>
      </c>
      <c r="AC55" s="44" t="s">
        <v>3</v>
      </c>
    </row>
    <row r="56" spans="1:32" s="8" customFormat="1">
      <c r="A56" s="30" t="s">
        <v>324</v>
      </c>
      <c r="B56" s="30"/>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row>
    <row r="57" spans="1:32" s="153" customFormat="1" ht="25.5">
      <c r="A57" s="46" t="s">
        <v>324</v>
      </c>
      <c r="B57" s="46" t="s">
        <v>295</v>
      </c>
      <c r="C57" s="213" t="s">
        <v>325</v>
      </c>
      <c r="D57" s="213" t="s">
        <v>225</v>
      </c>
      <c r="E57" s="46" t="s">
        <v>326</v>
      </c>
      <c r="F57" s="131" t="s">
        <v>327</v>
      </c>
      <c r="G57" s="131" t="s">
        <v>11</v>
      </c>
      <c r="H57" s="190" t="s">
        <v>24</v>
      </c>
      <c r="I57" s="179">
        <v>44562</v>
      </c>
      <c r="J57" s="132" t="s">
        <v>202</v>
      </c>
      <c r="K57" s="132" t="s">
        <v>225</v>
      </c>
      <c r="L57" s="149">
        <v>114866</v>
      </c>
      <c r="M57" s="132" t="s">
        <v>3</v>
      </c>
      <c r="N57" s="132" t="s">
        <v>225</v>
      </c>
      <c r="O57" s="132" t="s">
        <v>29</v>
      </c>
      <c r="P57" s="132" t="s">
        <v>225</v>
      </c>
      <c r="Q57" s="150">
        <v>14802</v>
      </c>
      <c r="R57" s="134">
        <v>0.3</v>
      </c>
      <c r="S57" s="132"/>
      <c r="T57" s="132"/>
      <c r="U57" s="132" t="s">
        <v>225</v>
      </c>
      <c r="V57" s="132" t="s">
        <v>328</v>
      </c>
      <c r="W57" s="132"/>
      <c r="X57" s="132" t="s">
        <v>6</v>
      </c>
      <c r="Y57" s="132" t="s">
        <v>329</v>
      </c>
      <c r="Z57" s="132" t="s">
        <v>330</v>
      </c>
      <c r="AA57" s="132" t="s">
        <v>225</v>
      </c>
      <c r="AB57" s="132" t="s">
        <v>225</v>
      </c>
      <c r="AC57" s="132" t="s">
        <v>225</v>
      </c>
    </row>
    <row r="58" spans="1:32" s="153" customFormat="1" ht="25.5">
      <c r="A58" s="46" t="s">
        <v>324</v>
      </c>
      <c r="B58" s="46" t="s">
        <v>295</v>
      </c>
      <c r="C58" s="213" t="s">
        <v>325</v>
      </c>
      <c r="D58" s="213" t="s">
        <v>225</v>
      </c>
      <c r="E58" s="46" t="s">
        <v>326</v>
      </c>
      <c r="F58" s="133" t="s">
        <v>331</v>
      </c>
      <c r="G58" s="131" t="s">
        <v>11</v>
      </c>
      <c r="H58" s="190" t="s">
        <v>24</v>
      </c>
      <c r="I58" s="179">
        <v>44562</v>
      </c>
      <c r="J58" s="132" t="s">
        <v>202</v>
      </c>
      <c r="K58" s="132" t="s">
        <v>225</v>
      </c>
      <c r="L58" s="149">
        <v>114866</v>
      </c>
      <c r="M58" s="132" t="s">
        <v>3</v>
      </c>
      <c r="N58" s="132" t="s">
        <v>225</v>
      </c>
      <c r="O58" s="132" t="s">
        <v>29</v>
      </c>
      <c r="P58" s="132" t="s">
        <v>225</v>
      </c>
      <c r="Q58" s="150">
        <v>14802</v>
      </c>
      <c r="R58" s="134">
        <v>0.3</v>
      </c>
      <c r="S58" s="132"/>
      <c r="T58" s="132"/>
      <c r="U58" s="132" t="s">
        <v>225</v>
      </c>
      <c r="V58" s="132" t="s">
        <v>328</v>
      </c>
      <c r="W58" s="132"/>
      <c r="X58" s="132" t="s">
        <v>6</v>
      </c>
      <c r="Y58" s="132" t="s">
        <v>332</v>
      </c>
      <c r="Z58" s="132" t="s">
        <v>330</v>
      </c>
      <c r="AA58" s="132" t="s">
        <v>225</v>
      </c>
      <c r="AB58" s="132" t="s">
        <v>225</v>
      </c>
      <c r="AC58" s="132" t="s">
        <v>225</v>
      </c>
    </row>
    <row r="59" spans="1:32" s="153" customFormat="1" ht="25.5">
      <c r="A59" s="46" t="s">
        <v>324</v>
      </c>
      <c r="B59" s="46" t="s">
        <v>295</v>
      </c>
      <c r="C59" s="213" t="s">
        <v>325</v>
      </c>
      <c r="D59" s="213" t="s">
        <v>225</v>
      </c>
      <c r="E59" s="46" t="s">
        <v>326</v>
      </c>
      <c r="F59" s="133" t="s">
        <v>333</v>
      </c>
      <c r="G59" s="131" t="s">
        <v>11</v>
      </c>
      <c r="H59" s="190" t="s">
        <v>24</v>
      </c>
      <c r="I59" s="179">
        <v>44562</v>
      </c>
      <c r="J59" s="132" t="s">
        <v>202</v>
      </c>
      <c r="K59" s="132" t="s">
        <v>225</v>
      </c>
      <c r="L59" s="149">
        <v>114866</v>
      </c>
      <c r="M59" s="132" t="s">
        <v>3</v>
      </c>
      <c r="N59" s="132" t="s">
        <v>225</v>
      </c>
      <c r="O59" s="132" t="s">
        <v>29</v>
      </c>
      <c r="P59" s="132" t="s">
        <v>225</v>
      </c>
      <c r="Q59" s="150">
        <v>14802</v>
      </c>
      <c r="R59" s="134">
        <v>0.3</v>
      </c>
      <c r="S59" s="132"/>
      <c r="T59" s="132"/>
      <c r="U59" s="132" t="s">
        <v>225</v>
      </c>
      <c r="V59" s="132" t="s">
        <v>328</v>
      </c>
      <c r="W59" s="132"/>
      <c r="X59" s="132" t="s">
        <v>6</v>
      </c>
      <c r="Y59" s="132" t="s">
        <v>334</v>
      </c>
      <c r="Z59" s="132" t="s">
        <v>330</v>
      </c>
      <c r="AA59" s="132" t="s">
        <v>225</v>
      </c>
      <c r="AB59" s="132" t="s">
        <v>225</v>
      </c>
      <c r="AC59" s="132" t="s">
        <v>225</v>
      </c>
    </row>
    <row r="60" spans="1:32" s="8" customFormat="1">
      <c r="A60" s="38" t="s">
        <v>316</v>
      </c>
      <c r="B60" s="33"/>
      <c r="C60" s="34"/>
      <c r="D60" s="34"/>
      <c r="E60" s="34"/>
      <c r="F60" s="34"/>
      <c r="G60" s="35"/>
      <c r="H60" s="36"/>
      <c r="I60" s="36"/>
      <c r="J60" s="36"/>
      <c r="K60" s="36"/>
      <c r="L60" s="37"/>
      <c r="M60" s="37"/>
      <c r="N60" s="37"/>
      <c r="O60" s="36"/>
      <c r="P60" s="36"/>
      <c r="Q60" s="36"/>
      <c r="R60" s="34" t="s">
        <v>195</v>
      </c>
      <c r="S60" s="34"/>
      <c r="T60" s="36"/>
      <c r="U60" s="34"/>
      <c r="V60" s="34"/>
      <c r="W60" s="34"/>
      <c r="X60" s="39"/>
      <c r="Y60" s="34"/>
      <c r="Z60" s="34"/>
      <c r="AA60" s="34"/>
      <c r="AB60" s="34"/>
      <c r="AC60" s="34"/>
      <c r="AD60" s="34"/>
      <c r="AE60" s="34"/>
      <c r="AF60" s="34"/>
    </row>
    <row r="61" spans="1:32" s="8" customFormat="1" ht="293.25">
      <c r="A61" s="19" t="s">
        <v>316</v>
      </c>
      <c r="B61" s="44" t="s">
        <v>295</v>
      </c>
      <c r="C61" s="44" t="s">
        <v>317</v>
      </c>
      <c r="D61" s="46" t="s">
        <v>3</v>
      </c>
      <c r="E61" s="44" t="s">
        <v>200</v>
      </c>
      <c r="F61" s="44" t="s">
        <v>20</v>
      </c>
      <c r="G61" s="46" t="s">
        <v>11</v>
      </c>
      <c r="H61" s="44" t="s">
        <v>24</v>
      </c>
      <c r="I61" s="171">
        <v>44562</v>
      </c>
      <c r="J61" s="43" t="s">
        <v>3</v>
      </c>
      <c r="K61" s="43" t="s">
        <v>315</v>
      </c>
      <c r="L61" s="32">
        <v>114866</v>
      </c>
      <c r="M61" s="43" t="s">
        <v>3</v>
      </c>
      <c r="N61" s="43" t="s">
        <v>3</v>
      </c>
      <c r="O61" s="43" t="s">
        <v>3</v>
      </c>
      <c r="P61" s="43" t="s">
        <v>3</v>
      </c>
      <c r="Q61" s="149">
        <v>19938</v>
      </c>
      <c r="R61" s="17">
        <v>0.22500000000000001</v>
      </c>
      <c r="S61" s="17">
        <v>0.15</v>
      </c>
      <c r="T61" s="17">
        <v>7.4999999999999997E-2</v>
      </c>
      <c r="U61" s="43" t="s">
        <v>318</v>
      </c>
      <c r="V61" s="44" t="s">
        <v>199</v>
      </c>
      <c r="W61" s="44" t="s">
        <v>319</v>
      </c>
      <c r="X61" s="44" t="s">
        <v>13</v>
      </c>
      <c r="Y61" s="46" t="s">
        <v>320</v>
      </c>
      <c r="Z61" s="44" t="s">
        <v>300</v>
      </c>
      <c r="AA61" s="46" t="s">
        <v>321</v>
      </c>
      <c r="AB61" s="44" t="s">
        <v>225</v>
      </c>
      <c r="AC61" s="57" t="s">
        <v>225</v>
      </c>
    </row>
    <row r="62" spans="1:32" s="8" customFormat="1">
      <c r="A62" s="30" t="s">
        <v>335</v>
      </c>
      <c r="B62" s="30"/>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row>
    <row r="63" spans="1:32" s="8" customFormat="1" ht="306" customHeight="1">
      <c r="A63" s="58" t="s">
        <v>335</v>
      </c>
      <c r="B63" s="44" t="s">
        <v>295</v>
      </c>
      <c r="C63" s="41" t="s">
        <v>336</v>
      </c>
      <c r="D63" s="41" t="s">
        <v>3</v>
      </c>
      <c r="E63" s="58" t="s">
        <v>337</v>
      </c>
      <c r="F63" s="44" t="s">
        <v>20</v>
      </c>
      <c r="G63" s="44" t="s">
        <v>11</v>
      </c>
      <c r="H63" s="53" t="s">
        <v>23</v>
      </c>
      <c r="I63" s="40">
        <v>44562</v>
      </c>
      <c r="J63" s="43" t="s">
        <v>202</v>
      </c>
      <c r="K63" s="59" t="s">
        <v>225</v>
      </c>
      <c r="L63" s="53" t="s">
        <v>322</v>
      </c>
      <c r="M63" s="44" t="s">
        <v>3</v>
      </c>
      <c r="N63" s="44" t="s">
        <v>3</v>
      </c>
      <c r="O63" s="44" t="s">
        <v>29</v>
      </c>
      <c r="P63" s="44" t="s">
        <v>225</v>
      </c>
      <c r="Q63" s="60">
        <v>16377</v>
      </c>
      <c r="R63" s="61">
        <v>0.25800000000000001</v>
      </c>
      <c r="S63" s="61">
        <v>0.129</v>
      </c>
      <c r="T63" s="61">
        <v>0.129</v>
      </c>
      <c r="U63" s="44" t="s">
        <v>338</v>
      </c>
      <c r="V63" s="58" t="s">
        <v>199</v>
      </c>
      <c r="W63" s="44" t="s">
        <v>339</v>
      </c>
      <c r="X63" s="44" t="s">
        <v>6</v>
      </c>
      <c r="Y63" s="58" t="s">
        <v>340</v>
      </c>
      <c r="Z63" s="44" t="s">
        <v>300</v>
      </c>
      <c r="AA63" s="44" t="s">
        <v>341</v>
      </c>
      <c r="AB63" s="44" t="s">
        <v>3</v>
      </c>
      <c r="AC63" s="44" t="s">
        <v>3</v>
      </c>
    </row>
    <row r="64" spans="1:32" s="8" customFormat="1" ht="204">
      <c r="A64" s="58" t="s">
        <v>335</v>
      </c>
      <c r="B64" s="44" t="s">
        <v>295</v>
      </c>
      <c r="C64" s="41" t="s">
        <v>342</v>
      </c>
      <c r="D64" s="41" t="s">
        <v>3</v>
      </c>
      <c r="E64" s="58" t="s">
        <v>343</v>
      </c>
      <c r="F64" s="44" t="s">
        <v>20</v>
      </c>
      <c r="G64" s="44" t="s">
        <v>11</v>
      </c>
      <c r="H64" s="53" t="s">
        <v>23</v>
      </c>
      <c r="I64" s="40">
        <v>44562</v>
      </c>
      <c r="J64" s="43" t="s">
        <v>202</v>
      </c>
      <c r="K64" s="59" t="s">
        <v>225</v>
      </c>
      <c r="L64" s="53" t="s">
        <v>322</v>
      </c>
      <c r="M64" s="44" t="s">
        <v>3</v>
      </c>
      <c r="N64" s="44" t="s">
        <v>3</v>
      </c>
      <c r="O64" s="44" t="s">
        <v>29</v>
      </c>
      <c r="P64" s="44" t="s">
        <v>3</v>
      </c>
      <c r="Q64" s="60">
        <v>16377</v>
      </c>
      <c r="R64" s="61">
        <v>0.28599999999999998</v>
      </c>
      <c r="S64" s="61">
        <v>0.14299999999999999</v>
      </c>
      <c r="T64" s="61">
        <v>0.14299999999999999</v>
      </c>
      <c r="U64" s="44" t="s">
        <v>338</v>
      </c>
      <c r="V64" s="58" t="s">
        <v>199</v>
      </c>
      <c r="W64" s="44" t="s">
        <v>339</v>
      </c>
      <c r="X64" s="44" t="s">
        <v>6</v>
      </c>
      <c r="Y64" s="58" t="s">
        <v>340</v>
      </c>
      <c r="Z64" s="44" t="s">
        <v>300</v>
      </c>
      <c r="AA64" s="44" t="s">
        <v>341</v>
      </c>
      <c r="AB64" s="44" t="s">
        <v>3</v>
      </c>
      <c r="AC64" s="44" t="s">
        <v>3</v>
      </c>
    </row>
    <row r="65" spans="1:29" s="8" customFormat="1" ht="204">
      <c r="A65" s="58" t="s">
        <v>335</v>
      </c>
      <c r="B65" s="44" t="s">
        <v>295</v>
      </c>
      <c r="C65" s="41" t="s">
        <v>344</v>
      </c>
      <c r="D65" s="41" t="s">
        <v>3</v>
      </c>
      <c r="E65" s="58" t="s">
        <v>345</v>
      </c>
      <c r="F65" s="44" t="s">
        <v>41</v>
      </c>
      <c r="G65" s="44" t="s">
        <v>11</v>
      </c>
      <c r="H65" s="53" t="s">
        <v>23</v>
      </c>
      <c r="I65" s="40">
        <v>44562</v>
      </c>
      <c r="J65" s="43" t="s">
        <v>202</v>
      </c>
      <c r="K65" s="59" t="s">
        <v>225</v>
      </c>
      <c r="L65" s="53" t="s">
        <v>323</v>
      </c>
      <c r="M65" s="44" t="s">
        <v>3</v>
      </c>
      <c r="N65" s="44" t="s">
        <v>3</v>
      </c>
      <c r="O65" s="44" t="s">
        <v>29</v>
      </c>
      <c r="P65" s="44" t="s">
        <v>3</v>
      </c>
      <c r="Q65" s="62" t="s">
        <v>322</v>
      </c>
      <c r="R65" s="63">
        <v>0.29599999999999999</v>
      </c>
      <c r="S65" s="64" t="s">
        <v>346</v>
      </c>
      <c r="T65" s="64" t="s">
        <v>346</v>
      </c>
      <c r="U65" s="44" t="s">
        <v>338</v>
      </c>
      <c r="V65" s="58" t="s">
        <v>199</v>
      </c>
      <c r="W65" s="44" t="s">
        <v>339</v>
      </c>
      <c r="X65" s="44" t="s">
        <v>6</v>
      </c>
      <c r="Y65" s="58" t="s">
        <v>340</v>
      </c>
      <c r="Z65" s="44" t="s">
        <v>300</v>
      </c>
      <c r="AA65" s="44" t="s">
        <v>341</v>
      </c>
      <c r="AB65" s="44" t="s">
        <v>3</v>
      </c>
      <c r="AC65" s="44" t="s">
        <v>3</v>
      </c>
    </row>
    <row r="66" spans="1:29" s="8" customFormat="1">
      <c r="A66" s="30" t="s">
        <v>347</v>
      </c>
      <c r="B66" s="30"/>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row>
    <row r="67" spans="1:29" s="8" customFormat="1" ht="204">
      <c r="A67" s="46" t="s">
        <v>348</v>
      </c>
      <c r="B67" s="44" t="s">
        <v>295</v>
      </c>
      <c r="C67" s="46" t="s">
        <v>349</v>
      </c>
      <c r="D67" s="44" t="s">
        <v>3</v>
      </c>
      <c r="E67" s="46" t="s">
        <v>350</v>
      </c>
      <c r="F67" s="44" t="s">
        <v>20</v>
      </c>
      <c r="G67" s="44" t="s">
        <v>11</v>
      </c>
      <c r="H67" s="166" t="s">
        <v>24</v>
      </c>
      <c r="I67" s="40">
        <v>44562</v>
      </c>
      <c r="J67" s="43" t="s">
        <v>202</v>
      </c>
      <c r="K67" s="59" t="s">
        <v>225</v>
      </c>
      <c r="L67" s="150">
        <v>71634</v>
      </c>
      <c r="M67" s="44" t="s">
        <v>3</v>
      </c>
      <c r="N67" s="44" t="s">
        <v>3</v>
      </c>
      <c r="O67" s="44" t="s">
        <v>29</v>
      </c>
      <c r="P67" s="44" t="s">
        <v>225</v>
      </c>
      <c r="Q67" s="151">
        <v>13518</v>
      </c>
      <c r="R67" s="152">
        <v>0.2545</v>
      </c>
      <c r="S67" s="152">
        <v>0.19320000000000001</v>
      </c>
      <c r="T67" s="152">
        <v>6.13E-2</v>
      </c>
      <c r="U67" s="46" t="s">
        <v>351</v>
      </c>
      <c r="V67" s="46" t="s">
        <v>201</v>
      </c>
      <c r="W67" s="44" t="s">
        <v>339</v>
      </c>
      <c r="X67" s="44" t="s">
        <v>6</v>
      </c>
      <c r="Y67" s="46" t="s">
        <v>352</v>
      </c>
      <c r="Z67" s="44" t="s">
        <v>300</v>
      </c>
      <c r="AA67" s="44" t="s">
        <v>341</v>
      </c>
      <c r="AB67" s="44" t="s">
        <v>3</v>
      </c>
      <c r="AC67" s="44" t="s">
        <v>3</v>
      </c>
    </row>
    <row r="68" spans="1:29" s="8" customFormat="1" ht="204">
      <c r="A68" s="46" t="s">
        <v>348</v>
      </c>
      <c r="B68" s="44" t="s">
        <v>295</v>
      </c>
      <c r="C68" s="46" t="s">
        <v>353</v>
      </c>
      <c r="D68" s="44" t="s">
        <v>3</v>
      </c>
      <c r="E68" s="46" t="s">
        <v>354</v>
      </c>
      <c r="F68" s="44" t="s">
        <v>20</v>
      </c>
      <c r="G68" s="44" t="s">
        <v>11</v>
      </c>
      <c r="H68" s="166" t="s">
        <v>24</v>
      </c>
      <c r="I68" s="40">
        <v>44562</v>
      </c>
      <c r="J68" s="43" t="s">
        <v>202</v>
      </c>
      <c r="K68" s="59" t="s">
        <v>225</v>
      </c>
      <c r="L68" s="150">
        <v>71634</v>
      </c>
      <c r="M68" s="44" t="s">
        <v>3</v>
      </c>
      <c r="N68" s="44" t="s">
        <v>3</v>
      </c>
      <c r="O68" s="44" t="s">
        <v>29</v>
      </c>
      <c r="P68" s="44" t="s">
        <v>225</v>
      </c>
      <c r="Q68" s="151">
        <v>13518</v>
      </c>
      <c r="R68" s="152">
        <v>0.27079999999999999</v>
      </c>
      <c r="S68" s="152">
        <v>0.157</v>
      </c>
      <c r="T68" s="152">
        <v>0.1138</v>
      </c>
      <c r="U68" s="46" t="s">
        <v>351</v>
      </c>
      <c r="V68" s="46" t="s">
        <v>201</v>
      </c>
      <c r="W68" s="44" t="s">
        <v>339</v>
      </c>
      <c r="X68" s="44" t="s">
        <v>6</v>
      </c>
      <c r="Y68" s="46" t="s">
        <v>352</v>
      </c>
      <c r="Z68" s="44" t="s">
        <v>300</v>
      </c>
      <c r="AA68" s="44" t="s">
        <v>341</v>
      </c>
      <c r="AB68" s="44" t="s">
        <v>3</v>
      </c>
      <c r="AC68" s="44" t="s">
        <v>3</v>
      </c>
    </row>
    <row r="69" spans="1:29" s="8" customFormat="1" ht="204">
      <c r="A69" s="46" t="s">
        <v>348</v>
      </c>
      <c r="B69" s="44" t="s">
        <v>295</v>
      </c>
      <c r="C69" s="46" t="s">
        <v>355</v>
      </c>
      <c r="D69" s="44" t="s">
        <v>3</v>
      </c>
      <c r="E69" s="46" t="s">
        <v>356</v>
      </c>
      <c r="F69" s="44" t="s">
        <v>20</v>
      </c>
      <c r="G69" s="44" t="s">
        <v>11</v>
      </c>
      <c r="H69" s="166" t="s">
        <v>24</v>
      </c>
      <c r="I69" s="40">
        <v>44562</v>
      </c>
      <c r="J69" s="43" t="s">
        <v>202</v>
      </c>
      <c r="K69" s="59" t="s">
        <v>225</v>
      </c>
      <c r="L69" s="150">
        <v>71634</v>
      </c>
      <c r="M69" s="44" t="s">
        <v>3</v>
      </c>
      <c r="N69" s="44" t="s">
        <v>3</v>
      </c>
      <c r="O69" s="44" t="s">
        <v>29</v>
      </c>
      <c r="P69" s="44" t="s">
        <v>225</v>
      </c>
      <c r="Q69" s="151">
        <v>13518</v>
      </c>
      <c r="R69" s="152">
        <v>0.253</v>
      </c>
      <c r="S69" s="152">
        <v>0.14599999999999999</v>
      </c>
      <c r="T69" s="152">
        <v>0.107</v>
      </c>
      <c r="U69" s="46" t="s">
        <v>351</v>
      </c>
      <c r="V69" s="46" t="s">
        <v>201</v>
      </c>
      <c r="W69" s="44" t="s">
        <v>339</v>
      </c>
      <c r="X69" s="44" t="s">
        <v>6</v>
      </c>
      <c r="Y69" s="46" t="s">
        <v>352</v>
      </c>
      <c r="Z69" s="44" t="s">
        <v>300</v>
      </c>
      <c r="AA69" s="44" t="s">
        <v>341</v>
      </c>
      <c r="AB69" s="44" t="s">
        <v>3</v>
      </c>
      <c r="AC69" s="44" t="s">
        <v>3</v>
      </c>
    </row>
    <row r="70" spans="1:29" s="8" customFormat="1" ht="204">
      <c r="A70" s="46" t="s">
        <v>348</v>
      </c>
      <c r="B70" s="44" t="s">
        <v>295</v>
      </c>
      <c r="C70" s="46" t="s">
        <v>357</v>
      </c>
      <c r="D70" s="44" t="s">
        <v>3</v>
      </c>
      <c r="E70" s="46" t="s">
        <v>358</v>
      </c>
      <c r="F70" s="44" t="s">
        <v>20</v>
      </c>
      <c r="G70" s="44" t="s">
        <v>11</v>
      </c>
      <c r="H70" s="166" t="s">
        <v>24</v>
      </c>
      <c r="I70" s="40">
        <v>44562</v>
      </c>
      <c r="J70" s="43" t="s">
        <v>202</v>
      </c>
      <c r="K70" s="59" t="s">
        <v>225</v>
      </c>
      <c r="L70" s="150">
        <v>71634</v>
      </c>
      <c r="M70" s="44" t="s">
        <v>3</v>
      </c>
      <c r="N70" s="44" t="s">
        <v>3</v>
      </c>
      <c r="O70" s="44" t="s">
        <v>29</v>
      </c>
      <c r="P70" s="44" t="s">
        <v>225</v>
      </c>
      <c r="Q70" s="151">
        <v>13518</v>
      </c>
      <c r="R70" s="152">
        <v>0.2399</v>
      </c>
      <c r="S70" s="152">
        <v>0.14099999999999999</v>
      </c>
      <c r="T70" s="152">
        <v>9.8900000000000002E-2</v>
      </c>
      <c r="U70" s="46" t="s">
        <v>351</v>
      </c>
      <c r="V70" s="46" t="s">
        <v>201</v>
      </c>
      <c r="W70" s="44" t="s">
        <v>339</v>
      </c>
      <c r="X70" s="44" t="s">
        <v>6</v>
      </c>
      <c r="Y70" s="46" t="s">
        <v>352</v>
      </c>
      <c r="Z70" s="44" t="s">
        <v>300</v>
      </c>
      <c r="AA70" s="44" t="s">
        <v>341</v>
      </c>
      <c r="AB70" s="44" t="s">
        <v>3</v>
      </c>
      <c r="AC70" s="44" t="s">
        <v>3</v>
      </c>
    </row>
    <row r="71" spans="1:29" s="8" customFormat="1" ht="204">
      <c r="A71" s="46" t="s">
        <v>348</v>
      </c>
      <c r="B71" s="44" t="s">
        <v>295</v>
      </c>
      <c r="C71" s="46" t="s">
        <v>359</v>
      </c>
      <c r="D71" s="44" t="s">
        <v>3</v>
      </c>
      <c r="E71" s="46" t="s">
        <v>360</v>
      </c>
      <c r="F71" s="44" t="s">
        <v>41</v>
      </c>
      <c r="G71" s="44" t="s">
        <v>11</v>
      </c>
      <c r="H71" s="166" t="s">
        <v>24</v>
      </c>
      <c r="I71" s="40">
        <v>44562</v>
      </c>
      <c r="J71" s="43" t="s">
        <v>202</v>
      </c>
      <c r="K71" s="59" t="s">
        <v>225</v>
      </c>
      <c r="L71" s="149">
        <v>114866</v>
      </c>
      <c r="M71" s="44" t="s">
        <v>3</v>
      </c>
      <c r="N71" s="44" t="s">
        <v>3</v>
      </c>
      <c r="O71" s="44" t="s">
        <v>29</v>
      </c>
      <c r="P71" s="44" t="s">
        <v>3</v>
      </c>
      <c r="Q71" s="150">
        <v>71634</v>
      </c>
      <c r="R71" s="134" t="s">
        <v>361</v>
      </c>
      <c r="S71" s="65" t="s">
        <v>225</v>
      </c>
      <c r="T71" s="65" t="s">
        <v>225</v>
      </c>
      <c r="U71" s="46" t="s">
        <v>351</v>
      </c>
      <c r="V71" s="46" t="s">
        <v>201</v>
      </c>
      <c r="W71" s="44" t="s">
        <v>339</v>
      </c>
      <c r="X71" s="44" t="s">
        <v>6</v>
      </c>
      <c r="Y71" s="46" t="s">
        <v>352</v>
      </c>
      <c r="Z71" s="44" t="s">
        <v>300</v>
      </c>
      <c r="AA71" s="44" t="s">
        <v>341</v>
      </c>
      <c r="AB71" s="44" t="s">
        <v>3</v>
      </c>
      <c r="AC71" s="44" t="s">
        <v>3</v>
      </c>
    </row>
    <row r="72" spans="1:29" s="8" customFormat="1" ht="204">
      <c r="A72" s="46" t="s">
        <v>348</v>
      </c>
      <c r="B72" s="44" t="s">
        <v>295</v>
      </c>
      <c r="C72" s="46" t="s">
        <v>362</v>
      </c>
      <c r="D72" s="44" t="s">
        <v>3</v>
      </c>
      <c r="E72" s="46" t="s">
        <v>363</v>
      </c>
      <c r="F72" s="44" t="s">
        <v>41</v>
      </c>
      <c r="G72" s="44" t="s">
        <v>11</v>
      </c>
      <c r="H72" s="166" t="s">
        <v>24</v>
      </c>
      <c r="I72" s="40">
        <v>44562</v>
      </c>
      <c r="J72" s="43" t="s">
        <v>202</v>
      </c>
      <c r="K72" s="59" t="s">
        <v>225</v>
      </c>
      <c r="L72" s="149">
        <v>114866</v>
      </c>
      <c r="M72" s="44" t="s">
        <v>3</v>
      </c>
      <c r="N72" s="44" t="s">
        <v>3</v>
      </c>
      <c r="O72" s="44" t="s">
        <v>29</v>
      </c>
      <c r="P72" s="44" t="s">
        <v>3</v>
      </c>
      <c r="Q72" s="150">
        <v>71634</v>
      </c>
      <c r="R72" s="134" t="s">
        <v>361</v>
      </c>
      <c r="S72" s="65" t="s">
        <v>225</v>
      </c>
      <c r="T72" s="65" t="s">
        <v>225</v>
      </c>
      <c r="U72" s="46" t="s">
        <v>351</v>
      </c>
      <c r="V72" s="46" t="s">
        <v>201</v>
      </c>
      <c r="W72" s="44" t="s">
        <v>339</v>
      </c>
      <c r="X72" s="44" t="s">
        <v>6</v>
      </c>
      <c r="Y72" s="46" t="s">
        <v>352</v>
      </c>
      <c r="Z72" s="44" t="s">
        <v>300</v>
      </c>
      <c r="AA72" s="44" t="s">
        <v>300</v>
      </c>
      <c r="AB72" s="44" t="s">
        <v>3</v>
      </c>
      <c r="AC72" s="44" t="s">
        <v>3</v>
      </c>
    </row>
    <row r="73" spans="1:29" s="8" customFormat="1" ht="204">
      <c r="A73" s="46" t="s">
        <v>348</v>
      </c>
      <c r="B73" s="44" t="s">
        <v>295</v>
      </c>
      <c r="C73" s="46" t="s">
        <v>364</v>
      </c>
      <c r="D73" s="44" t="s">
        <v>3</v>
      </c>
      <c r="E73" s="46" t="s">
        <v>365</v>
      </c>
      <c r="F73" s="44" t="s">
        <v>41</v>
      </c>
      <c r="G73" s="44" t="s">
        <v>11</v>
      </c>
      <c r="H73" s="166" t="s">
        <v>24</v>
      </c>
      <c r="I73" s="40">
        <v>44562</v>
      </c>
      <c r="J73" s="43" t="s">
        <v>202</v>
      </c>
      <c r="K73" s="59" t="s">
        <v>225</v>
      </c>
      <c r="L73" s="149">
        <v>114866</v>
      </c>
      <c r="M73" s="44" t="s">
        <v>3</v>
      </c>
      <c r="N73" s="44" t="s">
        <v>3</v>
      </c>
      <c r="O73" s="44" t="s">
        <v>29</v>
      </c>
      <c r="P73" s="44" t="s">
        <v>3</v>
      </c>
      <c r="Q73" s="150">
        <v>71634</v>
      </c>
      <c r="R73" s="134" t="s">
        <v>361</v>
      </c>
      <c r="S73" s="65" t="s">
        <v>225</v>
      </c>
      <c r="T73" s="65" t="s">
        <v>225</v>
      </c>
      <c r="U73" s="46" t="s">
        <v>351</v>
      </c>
      <c r="V73" s="46" t="s">
        <v>201</v>
      </c>
      <c r="W73" s="44" t="s">
        <v>339</v>
      </c>
      <c r="X73" s="44" t="s">
        <v>6</v>
      </c>
      <c r="Y73" s="46" t="s">
        <v>352</v>
      </c>
      <c r="Z73" s="44" t="s">
        <v>300</v>
      </c>
      <c r="AA73" s="44" t="s">
        <v>341</v>
      </c>
      <c r="AB73" s="44" t="s">
        <v>3</v>
      </c>
      <c r="AC73" s="44" t="s">
        <v>3</v>
      </c>
    </row>
    <row r="74" spans="1:29" s="8" customFormat="1" ht="204">
      <c r="A74" s="46" t="s">
        <v>348</v>
      </c>
      <c r="B74" s="44" t="s">
        <v>295</v>
      </c>
      <c r="C74" s="46" t="s">
        <v>366</v>
      </c>
      <c r="D74" s="44" t="s">
        <v>3</v>
      </c>
      <c r="E74" s="46" t="s">
        <v>367</v>
      </c>
      <c r="F74" s="44" t="s">
        <v>41</v>
      </c>
      <c r="G74" s="44" t="s">
        <v>11</v>
      </c>
      <c r="H74" s="166" t="s">
        <v>24</v>
      </c>
      <c r="I74" s="40">
        <v>44562</v>
      </c>
      <c r="J74" s="43" t="s">
        <v>202</v>
      </c>
      <c r="K74" s="59" t="s">
        <v>225</v>
      </c>
      <c r="L74" s="149">
        <v>114866</v>
      </c>
      <c r="M74" s="44" t="s">
        <v>3</v>
      </c>
      <c r="N74" s="44" t="s">
        <v>3</v>
      </c>
      <c r="O74" s="44" t="s">
        <v>29</v>
      </c>
      <c r="P74" s="44" t="s">
        <v>3</v>
      </c>
      <c r="Q74" s="150">
        <v>71634</v>
      </c>
      <c r="R74" s="134" t="s">
        <v>361</v>
      </c>
      <c r="S74" s="65" t="s">
        <v>225</v>
      </c>
      <c r="T74" s="65" t="s">
        <v>225</v>
      </c>
      <c r="U74" s="46" t="s">
        <v>351</v>
      </c>
      <c r="V74" s="46" t="s">
        <v>201</v>
      </c>
      <c r="W74" s="44" t="s">
        <v>339</v>
      </c>
      <c r="X74" s="44" t="s">
        <v>6</v>
      </c>
      <c r="Y74" s="46" t="s">
        <v>352</v>
      </c>
      <c r="Z74" s="44" t="s">
        <v>300</v>
      </c>
      <c r="AA74" s="44" t="s">
        <v>341</v>
      </c>
      <c r="AB74" s="44" t="s">
        <v>3</v>
      </c>
      <c r="AC74" s="44" t="s">
        <v>3</v>
      </c>
    </row>
    <row r="75" spans="1:29" s="8" customFormat="1">
      <c r="A75" s="66" t="s">
        <v>768</v>
      </c>
      <c r="B75" s="30"/>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row>
    <row r="76" spans="1:29" s="8" customFormat="1" ht="165.75">
      <c r="A76" s="47" t="s">
        <v>368</v>
      </c>
      <c r="B76" s="44" t="s">
        <v>295</v>
      </c>
      <c r="C76" s="207" t="s">
        <v>369</v>
      </c>
      <c r="D76" s="44" t="s">
        <v>3</v>
      </c>
      <c r="E76" s="207" t="s">
        <v>370</v>
      </c>
      <c r="F76" s="44" t="s">
        <v>20</v>
      </c>
      <c r="G76" s="44" t="s">
        <v>11</v>
      </c>
      <c r="H76" s="166" t="s">
        <v>24</v>
      </c>
      <c r="I76" s="40">
        <v>44562</v>
      </c>
      <c r="J76" s="43" t="s">
        <v>202</v>
      </c>
      <c r="K76" s="59" t="s">
        <v>225</v>
      </c>
      <c r="L76" s="208" t="s">
        <v>225</v>
      </c>
      <c r="M76" s="44" t="s">
        <v>3</v>
      </c>
      <c r="N76" s="44" t="s">
        <v>3</v>
      </c>
      <c r="O76" s="44" t="s">
        <v>29</v>
      </c>
      <c r="P76" s="44" t="s">
        <v>3</v>
      </c>
      <c r="Q76" s="47" t="s">
        <v>225</v>
      </c>
      <c r="R76" s="209">
        <v>4.0000000000000001E-3</v>
      </c>
      <c r="S76" s="209">
        <v>4.0000000000000001E-3</v>
      </c>
      <c r="T76" s="210">
        <v>0</v>
      </c>
      <c r="U76" s="47" t="s">
        <v>225</v>
      </c>
      <c r="V76" s="207" t="s">
        <v>201</v>
      </c>
      <c r="W76" s="44" t="s">
        <v>339</v>
      </c>
      <c r="X76" s="47" t="s">
        <v>13</v>
      </c>
      <c r="Y76" s="211" t="s">
        <v>314</v>
      </c>
      <c r="Z76" s="211" t="s">
        <v>314</v>
      </c>
      <c r="AA76" s="44" t="s">
        <v>341</v>
      </c>
      <c r="AB76" s="44" t="s">
        <v>3</v>
      </c>
      <c r="AC76" s="44" t="s">
        <v>3</v>
      </c>
    </row>
    <row r="77" spans="1:29" s="8" customFormat="1" ht="165.75">
      <c r="A77" s="47" t="s">
        <v>371</v>
      </c>
      <c r="B77" s="44" t="s">
        <v>295</v>
      </c>
      <c r="C77" s="207" t="s">
        <v>372</v>
      </c>
      <c r="D77" s="44" t="s">
        <v>3</v>
      </c>
      <c r="E77" s="207" t="s">
        <v>373</v>
      </c>
      <c r="F77" s="44" t="s">
        <v>20</v>
      </c>
      <c r="G77" s="44" t="s">
        <v>11</v>
      </c>
      <c r="H77" s="166" t="s">
        <v>24</v>
      </c>
      <c r="I77" s="40">
        <v>44562</v>
      </c>
      <c r="J77" s="43" t="s">
        <v>202</v>
      </c>
      <c r="K77" s="59" t="s">
        <v>225</v>
      </c>
      <c r="L77" s="212">
        <v>59706</v>
      </c>
      <c r="M77" s="44" t="s">
        <v>3</v>
      </c>
      <c r="N77" s="44" t="s">
        <v>3</v>
      </c>
      <c r="O77" s="44" t="s">
        <v>29</v>
      </c>
      <c r="P77" s="44" t="s">
        <v>3</v>
      </c>
      <c r="Q77" s="47" t="s">
        <v>225</v>
      </c>
      <c r="R77" s="209">
        <v>5.0000000000000001E-3</v>
      </c>
      <c r="S77" s="209">
        <v>5.0000000000000001E-3</v>
      </c>
      <c r="T77" s="210">
        <v>0</v>
      </c>
      <c r="U77" s="47" t="s">
        <v>225</v>
      </c>
      <c r="V77" s="207" t="s">
        <v>201</v>
      </c>
      <c r="W77" s="44" t="s">
        <v>339</v>
      </c>
      <c r="X77" s="47" t="s">
        <v>13</v>
      </c>
      <c r="Y77" s="211" t="s">
        <v>314</v>
      </c>
      <c r="Z77" s="211" t="s">
        <v>314</v>
      </c>
      <c r="AA77" s="44" t="s">
        <v>341</v>
      </c>
      <c r="AB77" s="44" t="s">
        <v>3</v>
      </c>
      <c r="AC77" s="44" t="s">
        <v>3</v>
      </c>
    </row>
    <row r="78" spans="1:29" s="8" customFormat="1">
      <c r="A78" s="66" t="s">
        <v>368</v>
      </c>
      <c r="B78" s="30"/>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row>
    <row r="79" spans="1:29" s="8" customFormat="1" ht="165.75">
      <c r="A79" s="47" t="s">
        <v>368</v>
      </c>
      <c r="B79" s="44" t="s">
        <v>295</v>
      </c>
      <c r="C79" s="41" t="s">
        <v>369</v>
      </c>
      <c r="D79" s="41" t="s">
        <v>3</v>
      </c>
      <c r="E79" s="46" t="s">
        <v>370</v>
      </c>
      <c r="F79" s="44" t="s">
        <v>20</v>
      </c>
      <c r="G79" s="44" t="s">
        <v>11</v>
      </c>
      <c r="H79" s="53" t="s">
        <v>23</v>
      </c>
      <c r="I79" s="40">
        <v>44562</v>
      </c>
      <c r="J79" s="43" t="s">
        <v>202</v>
      </c>
      <c r="K79" s="59" t="s">
        <v>225</v>
      </c>
      <c r="L79" s="135" t="s">
        <v>225</v>
      </c>
      <c r="M79" s="44" t="s">
        <v>3</v>
      </c>
      <c r="N79" s="44" t="s">
        <v>3</v>
      </c>
      <c r="O79" s="44" t="s">
        <v>29</v>
      </c>
      <c r="P79" s="44" t="s">
        <v>3</v>
      </c>
      <c r="Q79" s="47" t="s">
        <v>225</v>
      </c>
      <c r="R79" s="134">
        <v>5.0000000000000001E-3</v>
      </c>
      <c r="S79" s="134">
        <v>5.0000000000000001E-3</v>
      </c>
      <c r="T79" s="134">
        <v>0</v>
      </c>
      <c r="U79" s="47" t="s">
        <v>225</v>
      </c>
      <c r="V79" s="46" t="s">
        <v>201</v>
      </c>
      <c r="W79" s="44" t="s">
        <v>339</v>
      </c>
      <c r="X79" s="47" t="s">
        <v>13</v>
      </c>
      <c r="Y79" s="136" t="s">
        <v>314</v>
      </c>
      <c r="Z79" s="136" t="s">
        <v>314</v>
      </c>
      <c r="AA79" s="44" t="s">
        <v>341</v>
      </c>
      <c r="AB79" s="44" t="s">
        <v>3</v>
      </c>
      <c r="AC79" s="44" t="s">
        <v>3</v>
      </c>
    </row>
    <row r="80" spans="1:29" s="8" customFormat="1">
      <c r="A80" s="30" t="s">
        <v>371</v>
      </c>
      <c r="B80" s="30"/>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row>
    <row r="81" spans="1:29" s="8" customFormat="1" ht="165.75">
      <c r="A81" s="47" t="s">
        <v>371</v>
      </c>
      <c r="B81" s="44" t="s">
        <v>295</v>
      </c>
      <c r="C81" s="41" t="s">
        <v>372</v>
      </c>
      <c r="D81" s="41" t="s">
        <v>3</v>
      </c>
      <c r="E81" s="46" t="s">
        <v>373</v>
      </c>
      <c r="F81" s="44" t="s">
        <v>20</v>
      </c>
      <c r="G81" s="44" t="s">
        <v>11</v>
      </c>
      <c r="H81" s="53" t="s">
        <v>23</v>
      </c>
      <c r="I81" s="40">
        <v>44562</v>
      </c>
      <c r="J81" s="43" t="s">
        <v>202</v>
      </c>
      <c r="K81" s="59" t="s">
        <v>225</v>
      </c>
      <c r="L81" s="56">
        <v>58311</v>
      </c>
      <c r="M81" s="44" t="s">
        <v>3</v>
      </c>
      <c r="N81" s="44" t="s">
        <v>3</v>
      </c>
      <c r="O81" s="44" t="s">
        <v>29</v>
      </c>
      <c r="P81" s="44" t="s">
        <v>3</v>
      </c>
      <c r="Q81" s="47" t="s">
        <v>225</v>
      </c>
      <c r="R81" s="134">
        <v>5.4999999999999997E-3</v>
      </c>
      <c r="S81" s="134">
        <v>5.4999999999999997E-3</v>
      </c>
      <c r="T81" s="134">
        <v>0</v>
      </c>
      <c r="U81" s="47" t="s">
        <v>225</v>
      </c>
      <c r="V81" s="46" t="s">
        <v>201</v>
      </c>
      <c r="W81" s="44" t="s">
        <v>339</v>
      </c>
      <c r="X81" s="47" t="s">
        <v>13</v>
      </c>
      <c r="Y81" s="136" t="s">
        <v>314</v>
      </c>
      <c r="Z81" s="136" t="s">
        <v>314</v>
      </c>
      <c r="AA81" s="44" t="s">
        <v>341</v>
      </c>
      <c r="AB81" s="44" t="s">
        <v>3</v>
      </c>
      <c r="AC81" s="44" t="s">
        <v>3</v>
      </c>
    </row>
    <row r="82" spans="1:29" s="68" customFormat="1">
      <c r="A82" s="28" t="s">
        <v>755</v>
      </c>
      <c r="B82" s="28"/>
      <c r="C82" s="28"/>
      <c r="D82" s="28"/>
      <c r="E82" s="28"/>
      <c r="F82" s="28"/>
      <c r="G82" s="28"/>
      <c r="H82" s="28"/>
      <c r="I82" s="28"/>
      <c r="J82" s="28"/>
      <c r="K82" s="28"/>
      <c r="L82" s="28"/>
      <c r="M82" s="28"/>
      <c r="N82" s="28"/>
      <c r="O82" s="28"/>
      <c r="P82" s="28"/>
      <c r="Q82" s="28"/>
      <c r="R82" s="67"/>
      <c r="S82" s="67"/>
      <c r="T82" s="67"/>
      <c r="U82" s="28"/>
      <c r="V82" s="28"/>
      <c r="W82" s="28"/>
      <c r="X82" s="28"/>
      <c r="Y82" s="28"/>
      <c r="Z82" s="28"/>
      <c r="AA82" s="28"/>
      <c r="AB82" s="28"/>
      <c r="AC82" s="29"/>
    </row>
    <row r="83" spans="1:29" s="8" customFormat="1" ht="204">
      <c r="A83" s="58" t="s">
        <v>756</v>
      </c>
      <c r="B83" s="44" t="s">
        <v>295</v>
      </c>
      <c r="C83" s="165" t="s">
        <v>336</v>
      </c>
      <c r="D83" s="165" t="s">
        <v>3</v>
      </c>
      <c r="E83" s="58" t="s">
        <v>757</v>
      </c>
      <c r="F83" s="44" t="s">
        <v>20</v>
      </c>
      <c r="G83" s="44" t="s">
        <v>11</v>
      </c>
      <c r="H83" s="166" t="s">
        <v>24</v>
      </c>
      <c r="I83" s="40">
        <v>44562</v>
      </c>
      <c r="J83" s="43" t="s">
        <v>202</v>
      </c>
      <c r="K83" s="59" t="s">
        <v>225</v>
      </c>
      <c r="L83" s="31" t="s">
        <v>758</v>
      </c>
      <c r="M83" s="44" t="s">
        <v>3</v>
      </c>
      <c r="N83" s="44" t="s">
        <v>3</v>
      </c>
      <c r="O83" s="44" t="s">
        <v>29</v>
      </c>
      <c r="P83" s="44" t="s">
        <v>225</v>
      </c>
      <c r="Q83" s="144" t="s">
        <v>759</v>
      </c>
      <c r="R83" s="145">
        <v>0.28599999999999998</v>
      </c>
      <c r="S83" s="145">
        <v>0.14299999999999999</v>
      </c>
      <c r="T83" s="145">
        <v>0.14299999999999999</v>
      </c>
      <c r="U83" s="31" t="s">
        <v>760</v>
      </c>
      <c r="V83" s="58" t="s">
        <v>199</v>
      </c>
      <c r="W83" s="44" t="s">
        <v>339</v>
      </c>
      <c r="X83" s="44" t="s">
        <v>6</v>
      </c>
      <c r="Y83" s="58" t="s">
        <v>340</v>
      </c>
      <c r="Z83" s="44" t="s">
        <v>300</v>
      </c>
      <c r="AA83" s="44" t="s">
        <v>341</v>
      </c>
      <c r="AB83" s="44" t="s">
        <v>3</v>
      </c>
      <c r="AC83" s="44" t="s">
        <v>3</v>
      </c>
    </row>
    <row r="84" spans="1:29" s="8" customFormat="1" ht="204">
      <c r="A84" s="58" t="s">
        <v>756</v>
      </c>
      <c r="B84" s="44" t="s">
        <v>295</v>
      </c>
      <c r="C84" s="165" t="s">
        <v>342</v>
      </c>
      <c r="D84" s="165" t="s">
        <v>3</v>
      </c>
      <c r="E84" s="58" t="s">
        <v>761</v>
      </c>
      <c r="F84" s="44" t="s">
        <v>20</v>
      </c>
      <c r="G84" s="44" t="s">
        <v>11</v>
      </c>
      <c r="H84" s="166" t="s">
        <v>24</v>
      </c>
      <c r="I84" s="40">
        <v>44562</v>
      </c>
      <c r="J84" s="43" t="s">
        <v>202</v>
      </c>
      <c r="K84" s="59" t="s">
        <v>225</v>
      </c>
      <c r="L84" s="31" t="s">
        <v>758</v>
      </c>
      <c r="M84" s="44" t="s">
        <v>3</v>
      </c>
      <c r="N84" s="44" t="s">
        <v>3</v>
      </c>
      <c r="O84" s="44" t="s">
        <v>29</v>
      </c>
      <c r="P84" s="44" t="s">
        <v>3</v>
      </c>
      <c r="Q84" s="144" t="s">
        <v>759</v>
      </c>
      <c r="R84" s="146">
        <v>0.28599999999999998</v>
      </c>
      <c r="S84" s="146">
        <v>0.14299999999999999</v>
      </c>
      <c r="T84" s="146">
        <v>0.14299999999999999</v>
      </c>
      <c r="U84" s="31" t="s">
        <v>760</v>
      </c>
      <c r="V84" s="58" t="s">
        <v>199</v>
      </c>
      <c r="W84" s="44" t="s">
        <v>339</v>
      </c>
      <c r="X84" s="44" t="s">
        <v>6</v>
      </c>
      <c r="Y84" s="58" t="s">
        <v>340</v>
      </c>
      <c r="Z84" s="44" t="s">
        <v>300</v>
      </c>
      <c r="AA84" s="44" t="s">
        <v>341</v>
      </c>
      <c r="AB84" s="44" t="s">
        <v>3</v>
      </c>
      <c r="AC84" s="44" t="s">
        <v>3</v>
      </c>
    </row>
    <row r="85" spans="1:29" s="8" customFormat="1" ht="204">
      <c r="A85" s="58" t="s">
        <v>756</v>
      </c>
      <c r="B85" s="44" t="s">
        <v>295</v>
      </c>
      <c r="C85" s="165" t="s">
        <v>344</v>
      </c>
      <c r="D85" s="165" t="s">
        <v>3</v>
      </c>
      <c r="E85" s="58" t="s">
        <v>762</v>
      </c>
      <c r="F85" s="44" t="s">
        <v>41</v>
      </c>
      <c r="G85" s="44" t="s">
        <v>11</v>
      </c>
      <c r="H85" s="166" t="s">
        <v>24</v>
      </c>
      <c r="I85" s="40">
        <v>44562</v>
      </c>
      <c r="J85" s="43" t="s">
        <v>202</v>
      </c>
      <c r="K85" s="59" t="s">
        <v>225</v>
      </c>
      <c r="L85" s="31" t="s">
        <v>763</v>
      </c>
      <c r="M85" s="44" t="s">
        <v>3</v>
      </c>
      <c r="N85" s="44" t="s">
        <v>3</v>
      </c>
      <c r="O85" s="44" t="s">
        <v>29</v>
      </c>
      <c r="P85" s="44" t="s">
        <v>3</v>
      </c>
      <c r="Q85" s="31" t="s">
        <v>758</v>
      </c>
      <c r="R85" s="145">
        <v>0.30299999999999999</v>
      </c>
      <c r="S85" s="64" t="s">
        <v>346</v>
      </c>
      <c r="T85" s="64" t="s">
        <v>346</v>
      </c>
      <c r="U85" s="31" t="s">
        <v>760</v>
      </c>
      <c r="V85" s="58" t="s">
        <v>199</v>
      </c>
      <c r="W85" s="44" t="s">
        <v>339</v>
      </c>
      <c r="X85" s="44" t="s">
        <v>6</v>
      </c>
      <c r="Y85" s="58" t="s">
        <v>340</v>
      </c>
      <c r="Z85" s="44" t="s">
        <v>300</v>
      </c>
      <c r="AA85" s="44" t="s">
        <v>341</v>
      </c>
      <c r="AB85" s="44" t="s">
        <v>3</v>
      </c>
      <c r="AC85" s="44" t="s">
        <v>3</v>
      </c>
    </row>
    <row r="86" spans="1:29" s="68" customFormat="1">
      <c r="A86" s="33" t="s">
        <v>835</v>
      </c>
      <c r="B86" s="38"/>
      <c r="C86" s="38"/>
      <c r="D86" s="38"/>
      <c r="E86" s="38"/>
      <c r="F86" s="38"/>
      <c r="G86" s="38"/>
      <c r="H86" s="38"/>
      <c r="I86" s="38"/>
      <c r="J86" s="38"/>
      <c r="K86" s="38"/>
      <c r="L86" s="192"/>
      <c r="M86" s="192"/>
      <c r="N86" s="192"/>
      <c r="O86" s="192"/>
      <c r="P86" s="192"/>
      <c r="Q86" s="193"/>
      <c r="R86" s="192"/>
      <c r="S86" s="194"/>
      <c r="T86" s="194"/>
      <c r="U86" s="192"/>
      <c r="V86" s="195"/>
      <c r="W86" s="192"/>
      <c r="X86" s="195"/>
      <c r="Y86" s="195"/>
      <c r="Z86" s="193"/>
      <c r="AA86" s="195"/>
      <c r="AB86" s="192"/>
      <c r="AC86" s="192"/>
    </row>
    <row r="87" spans="1:29" s="8" customFormat="1" ht="76.5">
      <c r="A87" s="170" t="s">
        <v>835</v>
      </c>
      <c r="B87" s="170" t="s">
        <v>836</v>
      </c>
      <c r="C87" s="165" t="s">
        <v>837</v>
      </c>
      <c r="D87" s="165" t="s">
        <v>3</v>
      </c>
      <c r="E87" s="44" t="s">
        <v>587</v>
      </c>
      <c r="F87" s="44" t="s">
        <v>20</v>
      </c>
      <c r="G87" s="44" t="s">
        <v>11</v>
      </c>
      <c r="H87" s="44" t="s">
        <v>24</v>
      </c>
      <c r="I87" s="45">
        <v>44562</v>
      </c>
      <c r="J87" s="44" t="s">
        <v>3</v>
      </c>
      <c r="K87" s="44" t="s">
        <v>3</v>
      </c>
      <c r="L87" s="43">
        <v>59706</v>
      </c>
      <c r="M87" s="43" t="s">
        <v>3</v>
      </c>
      <c r="N87" s="196" t="s">
        <v>3</v>
      </c>
      <c r="O87" s="43" t="s">
        <v>3</v>
      </c>
      <c r="P87" s="43" t="s">
        <v>3</v>
      </c>
      <c r="Q87" s="43">
        <v>14720</v>
      </c>
      <c r="R87" s="17">
        <v>0.2475</v>
      </c>
      <c r="S87" s="17" t="s">
        <v>838</v>
      </c>
      <c r="T87" s="17" t="s">
        <v>839</v>
      </c>
      <c r="U87" s="44" t="s">
        <v>840</v>
      </c>
      <c r="V87" s="44" t="s">
        <v>199</v>
      </c>
      <c r="W87" s="44" t="s">
        <v>182</v>
      </c>
      <c r="X87" s="44" t="s">
        <v>13</v>
      </c>
      <c r="Y87" s="197" t="s">
        <v>841</v>
      </c>
      <c r="Z87" s="17" t="s">
        <v>605</v>
      </c>
      <c r="AA87" s="44" t="s">
        <v>842</v>
      </c>
      <c r="AB87" s="44" t="s">
        <v>3</v>
      </c>
      <c r="AC87" s="44" t="s">
        <v>3</v>
      </c>
    </row>
    <row r="88" spans="1:29" s="8" customFormat="1" ht="76.5">
      <c r="A88" s="170" t="s">
        <v>835</v>
      </c>
      <c r="B88" s="170" t="s">
        <v>836</v>
      </c>
      <c r="C88" s="165" t="s">
        <v>837</v>
      </c>
      <c r="D88" s="165" t="s">
        <v>3</v>
      </c>
      <c r="E88" s="44" t="s">
        <v>843</v>
      </c>
      <c r="F88" s="44" t="s">
        <v>42</v>
      </c>
      <c r="G88" s="44" t="s">
        <v>11</v>
      </c>
      <c r="H88" s="44" t="s">
        <v>24</v>
      </c>
      <c r="I88" s="45">
        <v>44562</v>
      </c>
      <c r="J88" s="44" t="s">
        <v>3</v>
      </c>
      <c r="K88" s="44" t="s">
        <v>3</v>
      </c>
      <c r="L88" s="43">
        <v>59706</v>
      </c>
      <c r="M88" s="43" t="s">
        <v>3</v>
      </c>
      <c r="N88" s="196" t="s">
        <v>3</v>
      </c>
      <c r="O88" s="43" t="s">
        <v>3</v>
      </c>
      <c r="P88" s="43" t="s">
        <v>3</v>
      </c>
      <c r="Q88" s="43">
        <v>14720</v>
      </c>
      <c r="R88" s="17">
        <v>0.2475</v>
      </c>
      <c r="S88" s="198">
        <v>0.162075</v>
      </c>
      <c r="T88" s="198">
        <v>8.5425000000000001E-2</v>
      </c>
      <c r="U88" s="44" t="s">
        <v>840</v>
      </c>
      <c r="V88" s="44" t="s">
        <v>199</v>
      </c>
      <c r="W88" s="44" t="s">
        <v>182</v>
      </c>
      <c r="X88" s="44" t="s">
        <v>13</v>
      </c>
      <c r="Y88" s="197" t="s">
        <v>841</v>
      </c>
      <c r="Z88" s="17" t="s">
        <v>605</v>
      </c>
      <c r="AA88" s="44" t="s">
        <v>842</v>
      </c>
      <c r="AB88" s="44" t="s">
        <v>3</v>
      </c>
      <c r="AC88" s="44" t="s">
        <v>3</v>
      </c>
    </row>
    <row r="89" spans="1:29" s="206" customFormat="1" ht="76.5">
      <c r="A89" s="199" t="s">
        <v>835</v>
      </c>
      <c r="B89" s="199" t="s">
        <v>836</v>
      </c>
      <c r="C89" s="228" t="s">
        <v>837</v>
      </c>
      <c r="D89" s="227" t="s">
        <v>709</v>
      </c>
      <c r="E89" s="200" t="s">
        <v>844</v>
      </c>
      <c r="F89" s="200" t="s">
        <v>42</v>
      </c>
      <c r="G89" s="200" t="s">
        <v>11</v>
      </c>
      <c r="H89" s="200" t="s">
        <v>24</v>
      </c>
      <c r="I89" s="229">
        <v>44562</v>
      </c>
      <c r="J89" s="200" t="s">
        <v>3</v>
      </c>
      <c r="K89" s="200" t="s">
        <v>3</v>
      </c>
      <c r="L89" s="201">
        <v>59706</v>
      </c>
      <c r="M89" s="201" t="s">
        <v>3</v>
      </c>
      <c r="N89" s="202" t="s">
        <v>3</v>
      </c>
      <c r="O89" s="201" t="s">
        <v>3</v>
      </c>
      <c r="P89" s="201" t="s">
        <v>3</v>
      </c>
      <c r="Q89" s="201">
        <v>14720</v>
      </c>
      <c r="R89" s="203">
        <v>0.2475</v>
      </c>
      <c r="S89" s="204">
        <v>0.162075</v>
      </c>
      <c r="T89" s="204">
        <v>8.5425000000000001E-2</v>
      </c>
      <c r="U89" s="200" t="s">
        <v>840</v>
      </c>
      <c r="V89" s="200" t="s">
        <v>199</v>
      </c>
      <c r="W89" s="200" t="s">
        <v>182</v>
      </c>
      <c r="X89" s="200" t="s">
        <v>13</v>
      </c>
      <c r="Y89" s="205" t="s">
        <v>841</v>
      </c>
      <c r="Z89" s="203" t="s">
        <v>605</v>
      </c>
      <c r="AA89" s="200" t="s">
        <v>842</v>
      </c>
      <c r="AB89" s="200" t="s">
        <v>3</v>
      </c>
      <c r="AC89" s="200" t="s">
        <v>3</v>
      </c>
    </row>
    <row r="90" spans="1:29" s="8" customFormat="1" ht="76.5">
      <c r="A90" s="170" t="s">
        <v>835</v>
      </c>
      <c r="B90" s="170" t="s">
        <v>836</v>
      </c>
      <c r="C90" s="165" t="s">
        <v>845</v>
      </c>
      <c r="D90" s="165" t="s">
        <v>3</v>
      </c>
      <c r="E90" s="44" t="s">
        <v>846</v>
      </c>
      <c r="F90" s="44" t="s">
        <v>40</v>
      </c>
      <c r="G90" s="44" t="s">
        <v>11</v>
      </c>
      <c r="H90" s="44" t="s">
        <v>24</v>
      </c>
      <c r="I90" s="45">
        <v>44562</v>
      </c>
      <c r="J90" s="44" t="s">
        <v>3</v>
      </c>
      <c r="K90" s="44" t="s">
        <v>3</v>
      </c>
      <c r="L90" s="43">
        <v>114866</v>
      </c>
      <c r="M90" s="43" t="s">
        <v>3</v>
      </c>
      <c r="N90" s="196" t="s">
        <v>3</v>
      </c>
      <c r="O90" s="43" t="s">
        <v>3</v>
      </c>
      <c r="P90" s="43" t="s">
        <v>3</v>
      </c>
      <c r="Q90" s="43">
        <v>59706</v>
      </c>
      <c r="R90" s="17">
        <v>0.26400000000000001</v>
      </c>
      <c r="S90" s="17" t="s">
        <v>847</v>
      </c>
      <c r="T90" s="17" t="s">
        <v>847</v>
      </c>
      <c r="U90" s="44" t="s">
        <v>840</v>
      </c>
      <c r="V90" s="44" t="s">
        <v>199</v>
      </c>
      <c r="W90" s="44" t="s">
        <v>182</v>
      </c>
      <c r="X90" s="44" t="s">
        <v>13</v>
      </c>
      <c r="Y90" s="197" t="s">
        <v>841</v>
      </c>
      <c r="Z90" s="17" t="s">
        <v>605</v>
      </c>
      <c r="AA90" s="44" t="s">
        <v>842</v>
      </c>
      <c r="AB90" s="44" t="s">
        <v>3</v>
      </c>
      <c r="AC90" s="44" t="s">
        <v>3</v>
      </c>
    </row>
    <row r="91" spans="1:29" s="8" customFormat="1" ht="76.5">
      <c r="A91" s="170" t="s">
        <v>835</v>
      </c>
      <c r="B91" s="170" t="s">
        <v>836</v>
      </c>
      <c r="C91" s="165" t="s">
        <v>848</v>
      </c>
      <c r="D91" s="165" t="s">
        <v>689</v>
      </c>
      <c r="E91" s="44" t="s">
        <v>849</v>
      </c>
      <c r="F91" s="44" t="s">
        <v>42</v>
      </c>
      <c r="G91" s="44" t="s">
        <v>11</v>
      </c>
      <c r="H91" s="44" t="s">
        <v>24</v>
      </c>
      <c r="I91" s="45">
        <v>44562</v>
      </c>
      <c r="J91" s="44" t="s">
        <v>3</v>
      </c>
      <c r="K91" s="44" t="s">
        <v>3</v>
      </c>
      <c r="L91" s="43">
        <v>59706</v>
      </c>
      <c r="M91" s="43" t="s">
        <v>3</v>
      </c>
      <c r="N91" s="196" t="s">
        <v>3</v>
      </c>
      <c r="O91" s="43" t="s">
        <v>3</v>
      </c>
      <c r="P91" s="43" t="s">
        <v>3</v>
      </c>
      <c r="Q91" s="43">
        <v>14720</v>
      </c>
      <c r="R91" s="17">
        <v>1.6E-2</v>
      </c>
      <c r="S91" s="17">
        <v>8.0000000000000002E-3</v>
      </c>
      <c r="T91" s="17">
        <v>8.0000000000000002E-3</v>
      </c>
      <c r="U91" s="44" t="s">
        <v>840</v>
      </c>
      <c r="V91" s="44" t="s">
        <v>199</v>
      </c>
      <c r="W91" s="44" t="s">
        <v>182</v>
      </c>
      <c r="X91" s="44" t="s">
        <v>13</v>
      </c>
      <c r="Y91" s="197" t="s">
        <v>841</v>
      </c>
      <c r="Z91" s="17" t="s">
        <v>605</v>
      </c>
      <c r="AA91" s="44" t="s">
        <v>842</v>
      </c>
      <c r="AB91" s="44" t="s">
        <v>3</v>
      </c>
      <c r="AC91" s="44" t="s">
        <v>3</v>
      </c>
    </row>
    <row r="92" spans="1:29" s="8" customFormat="1" ht="25.5">
      <c r="A92" s="33" t="s">
        <v>850</v>
      </c>
      <c r="B92" s="38"/>
      <c r="C92" s="38"/>
      <c r="D92" s="38"/>
      <c r="E92" s="38"/>
      <c r="F92" s="38"/>
      <c r="G92" s="38"/>
      <c r="H92" s="38"/>
      <c r="I92" s="38"/>
      <c r="J92" s="38"/>
      <c r="K92" s="38"/>
      <c r="L92" s="192"/>
      <c r="M92" s="192"/>
      <c r="N92" s="193"/>
      <c r="O92" s="192"/>
      <c r="P92" s="192"/>
      <c r="Q92" s="193"/>
      <c r="R92" s="194"/>
      <c r="S92" s="194"/>
      <c r="T92" s="194"/>
      <c r="U92" s="192"/>
      <c r="V92" s="195"/>
      <c r="W92" s="192"/>
      <c r="X92" s="195"/>
      <c r="Y92" s="195"/>
      <c r="Z92" s="193"/>
      <c r="AA92" s="195"/>
      <c r="AB92" s="192"/>
      <c r="AC92" s="192"/>
    </row>
    <row r="93" spans="1:29" s="8" customFormat="1" ht="76.5">
      <c r="A93" s="170" t="s">
        <v>851</v>
      </c>
      <c r="B93" s="170" t="s">
        <v>836</v>
      </c>
      <c r="C93" s="165" t="s">
        <v>852</v>
      </c>
      <c r="D93" s="165" t="s">
        <v>3</v>
      </c>
      <c r="E93" s="44" t="s">
        <v>639</v>
      </c>
      <c r="F93" s="44" t="s">
        <v>20</v>
      </c>
      <c r="G93" s="44" t="s">
        <v>11</v>
      </c>
      <c r="H93" s="44" t="s">
        <v>24</v>
      </c>
      <c r="I93" s="171">
        <v>44562</v>
      </c>
      <c r="J93" s="43" t="s">
        <v>3</v>
      </c>
      <c r="K93" s="43" t="s">
        <v>3</v>
      </c>
      <c r="L93" s="43">
        <v>59706</v>
      </c>
      <c r="M93" s="43" t="s">
        <v>3</v>
      </c>
      <c r="N93" s="196" t="s">
        <v>3</v>
      </c>
      <c r="O93" s="43" t="s">
        <v>3</v>
      </c>
      <c r="P93" s="43" t="s">
        <v>3</v>
      </c>
      <c r="Q93" s="43" t="s">
        <v>3</v>
      </c>
      <c r="R93" s="17">
        <v>0.01</v>
      </c>
      <c r="S93" s="17">
        <v>0.01</v>
      </c>
      <c r="T93" s="17" t="s">
        <v>853</v>
      </c>
      <c r="U93" s="43" t="s">
        <v>163</v>
      </c>
      <c r="V93" s="43" t="s">
        <v>854</v>
      </c>
      <c r="W93" s="44" t="s">
        <v>182</v>
      </c>
      <c r="X93" s="44" t="s">
        <v>13</v>
      </c>
      <c r="Y93" s="197" t="s">
        <v>841</v>
      </c>
      <c r="Z93" s="17" t="s">
        <v>855</v>
      </c>
      <c r="AA93" s="44" t="s">
        <v>842</v>
      </c>
      <c r="AB93" s="44" t="s">
        <v>3</v>
      </c>
      <c r="AC93" s="44" t="s">
        <v>3</v>
      </c>
    </row>
    <row r="94" spans="1:29" s="8" customFormat="1" ht="76.5">
      <c r="A94" s="170" t="s">
        <v>856</v>
      </c>
      <c r="B94" s="170" t="s">
        <v>836</v>
      </c>
      <c r="C94" s="165" t="s">
        <v>857</v>
      </c>
      <c r="D94" s="165" t="s">
        <v>3</v>
      </c>
      <c r="E94" s="44" t="s">
        <v>639</v>
      </c>
      <c r="F94" s="44" t="s">
        <v>20</v>
      </c>
      <c r="G94" s="44" t="s">
        <v>11</v>
      </c>
      <c r="H94" s="44" t="s">
        <v>24</v>
      </c>
      <c r="I94" s="171">
        <v>44562</v>
      </c>
      <c r="J94" s="43" t="s">
        <v>3</v>
      </c>
      <c r="K94" s="43" t="s">
        <v>3</v>
      </c>
      <c r="L94" s="43">
        <v>59706</v>
      </c>
      <c r="M94" s="43" t="s">
        <v>3</v>
      </c>
      <c r="N94" s="196" t="s">
        <v>3</v>
      </c>
      <c r="O94" s="43" t="s">
        <v>3</v>
      </c>
      <c r="P94" s="43" t="s">
        <v>3</v>
      </c>
      <c r="Q94" s="43" t="s">
        <v>3</v>
      </c>
      <c r="R94" s="17">
        <v>2E-3</v>
      </c>
      <c r="S94" s="17">
        <v>2E-3</v>
      </c>
      <c r="T94" s="17" t="s">
        <v>853</v>
      </c>
      <c r="U94" s="43" t="s">
        <v>163</v>
      </c>
      <c r="V94" s="43" t="s">
        <v>199</v>
      </c>
      <c r="W94" s="44" t="s">
        <v>182</v>
      </c>
      <c r="X94" s="44" t="s">
        <v>13</v>
      </c>
      <c r="Y94" s="197" t="s">
        <v>841</v>
      </c>
      <c r="Z94" s="17" t="s">
        <v>855</v>
      </c>
      <c r="AA94" s="44" t="s">
        <v>842</v>
      </c>
      <c r="AB94" s="44" t="s">
        <v>3</v>
      </c>
      <c r="AC94" s="44" t="s">
        <v>3</v>
      </c>
    </row>
    <row r="95" spans="1:29" s="8" customFormat="1" ht="76.5">
      <c r="A95" s="170" t="s">
        <v>858</v>
      </c>
      <c r="B95" s="170" t="s">
        <v>836</v>
      </c>
      <c r="C95" s="165" t="s">
        <v>859</v>
      </c>
      <c r="D95" s="165" t="s">
        <v>3</v>
      </c>
      <c r="E95" s="44" t="s">
        <v>639</v>
      </c>
      <c r="F95" s="44" t="s">
        <v>20</v>
      </c>
      <c r="G95" s="44" t="s">
        <v>11</v>
      </c>
      <c r="H95" s="44" t="s">
        <v>24</v>
      </c>
      <c r="I95" s="171">
        <v>44562</v>
      </c>
      <c r="J95" s="43" t="s">
        <v>3</v>
      </c>
      <c r="K95" s="43" t="s">
        <v>3</v>
      </c>
      <c r="L95" s="43">
        <v>59706</v>
      </c>
      <c r="M95" s="43" t="s">
        <v>3</v>
      </c>
      <c r="N95" s="196" t="s">
        <v>3</v>
      </c>
      <c r="O95" s="43" t="s">
        <v>3</v>
      </c>
      <c r="P95" s="43" t="s">
        <v>3</v>
      </c>
      <c r="Q95" s="43" t="s">
        <v>3</v>
      </c>
      <c r="R95" s="17">
        <v>3.5000000000000001E-3</v>
      </c>
      <c r="S95" s="17">
        <v>3.5000000000000001E-3</v>
      </c>
      <c r="T95" s="17" t="s">
        <v>853</v>
      </c>
      <c r="U95" s="43" t="s">
        <v>163</v>
      </c>
      <c r="V95" s="32" t="s">
        <v>860</v>
      </c>
      <c r="W95" s="44" t="s">
        <v>182</v>
      </c>
      <c r="X95" s="44" t="s">
        <v>13</v>
      </c>
      <c r="Y95" s="197" t="s">
        <v>841</v>
      </c>
      <c r="Z95" s="17" t="s">
        <v>855</v>
      </c>
      <c r="AA95" s="44" t="s">
        <v>842</v>
      </c>
      <c r="AB95" s="44" t="s">
        <v>3</v>
      </c>
      <c r="AC95" s="44" t="s">
        <v>3</v>
      </c>
    </row>
    <row r="96" spans="1:29" s="8" customFormat="1" ht="76.5">
      <c r="A96" s="170" t="s">
        <v>861</v>
      </c>
      <c r="B96" s="170" t="s">
        <v>836</v>
      </c>
      <c r="C96" s="165" t="s">
        <v>862</v>
      </c>
      <c r="D96" s="165" t="s">
        <v>3</v>
      </c>
      <c r="E96" s="44" t="s">
        <v>639</v>
      </c>
      <c r="F96" s="44" t="s">
        <v>20</v>
      </c>
      <c r="G96" s="44" t="s">
        <v>11</v>
      </c>
      <c r="H96" s="44" t="s">
        <v>24</v>
      </c>
      <c r="I96" s="171">
        <v>44562</v>
      </c>
      <c r="J96" s="43" t="s">
        <v>3</v>
      </c>
      <c r="K96" s="43" t="s">
        <v>3</v>
      </c>
      <c r="L96" s="43">
        <v>59706</v>
      </c>
      <c r="M96" s="43" t="s">
        <v>3</v>
      </c>
      <c r="N96" s="196" t="s">
        <v>3</v>
      </c>
      <c r="O96" s="43" t="s">
        <v>3</v>
      </c>
      <c r="P96" s="43" t="s">
        <v>3</v>
      </c>
      <c r="Q96" s="43" t="s">
        <v>3</v>
      </c>
      <c r="R96" s="17">
        <v>6.0000000000000001E-3</v>
      </c>
      <c r="S96" s="17">
        <v>6.0000000000000001E-3</v>
      </c>
      <c r="T96" s="17" t="s">
        <v>853</v>
      </c>
      <c r="U96" s="43" t="s">
        <v>163</v>
      </c>
      <c r="V96" s="43" t="s">
        <v>199</v>
      </c>
      <c r="W96" s="44" t="s">
        <v>182</v>
      </c>
      <c r="X96" s="44" t="s">
        <v>13</v>
      </c>
      <c r="Y96" s="197" t="s">
        <v>841</v>
      </c>
      <c r="Z96" s="17" t="s">
        <v>855</v>
      </c>
      <c r="AA96" s="44" t="s">
        <v>842</v>
      </c>
      <c r="AB96" s="44" t="s">
        <v>3</v>
      </c>
      <c r="AC96" s="44" t="s">
        <v>3</v>
      </c>
    </row>
    <row r="97" spans="1:29" s="8" customFormat="1" ht="76.5">
      <c r="A97" s="170" t="s">
        <v>863</v>
      </c>
      <c r="B97" s="170" t="s">
        <v>836</v>
      </c>
      <c r="C97" s="165" t="s">
        <v>864</v>
      </c>
      <c r="D97" s="165" t="s">
        <v>3</v>
      </c>
      <c r="E97" s="44" t="s">
        <v>639</v>
      </c>
      <c r="F97" s="44" t="s">
        <v>20</v>
      </c>
      <c r="G97" s="44" t="s">
        <v>11</v>
      </c>
      <c r="H97" s="44" t="s">
        <v>24</v>
      </c>
      <c r="I97" s="171">
        <v>44562</v>
      </c>
      <c r="J97" s="43" t="s">
        <v>3</v>
      </c>
      <c r="K97" s="43" t="s">
        <v>3</v>
      </c>
      <c r="L97" s="43">
        <v>59706</v>
      </c>
      <c r="M97" s="43" t="s">
        <v>3</v>
      </c>
      <c r="N97" s="196" t="s">
        <v>3</v>
      </c>
      <c r="O97" s="43" t="s">
        <v>3</v>
      </c>
      <c r="P97" s="43" t="s">
        <v>3</v>
      </c>
      <c r="Q97" s="43" t="s">
        <v>865</v>
      </c>
      <c r="R97" s="17" t="s">
        <v>866</v>
      </c>
      <c r="S97" s="17">
        <v>1.5E-3</v>
      </c>
      <c r="T97" s="17">
        <v>5.0000000000000001E-4</v>
      </c>
      <c r="U97" s="43" t="s">
        <v>163</v>
      </c>
      <c r="V97" s="43" t="s">
        <v>867</v>
      </c>
      <c r="W97" s="44" t="s">
        <v>182</v>
      </c>
      <c r="X97" s="44" t="s">
        <v>13</v>
      </c>
      <c r="Y97" s="197" t="s">
        <v>841</v>
      </c>
      <c r="Z97" s="17" t="s">
        <v>855</v>
      </c>
      <c r="AA97" s="44" t="s">
        <v>842</v>
      </c>
      <c r="AB97" s="44" t="s">
        <v>3</v>
      </c>
      <c r="AC97" s="44" t="s">
        <v>3</v>
      </c>
    </row>
    <row r="98" spans="1:29" s="8" customFormat="1" ht="63.75">
      <c r="A98" s="170" t="s">
        <v>868</v>
      </c>
      <c r="B98" s="170" t="s">
        <v>836</v>
      </c>
      <c r="C98" s="165" t="s">
        <v>869</v>
      </c>
      <c r="D98" s="165" t="s">
        <v>3</v>
      </c>
      <c r="E98" s="44" t="s">
        <v>639</v>
      </c>
      <c r="F98" s="44" t="s">
        <v>20</v>
      </c>
      <c r="G98" s="44" t="s">
        <v>11</v>
      </c>
      <c r="H98" s="44" t="s">
        <v>24</v>
      </c>
      <c r="I98" s="171">
        <v>44562</v>
      </c>
      <c r="J98" s="43" t="s">
        <v>3</v>
      </c>
      <c r="K98" s="43" t="s">
        <v>3</v>
      </c>
      <c r="L98" s="43">
        <v>59706</v>
      </c>
      <c r="M98" s="43" t="s">
        <v>3</v>
      </c>
      <c r="N98" s="196" t="s">
        <v>3</v>
      </c>
      <c r="O98" s="43" t="s">
        <v>3</v>
      </c>
      <c r="P98" s="43" t="s">
        <v>3</v>
      </c>
      <c r="Q98" s="43" t="s">
        <v>3</v>
      </c>
      <c r="R98" s="17">
        <v>7.4999999999999997E-3</v>
      </c>
      <c r="S98" s="17">
        <v>7.0000000000000001E-3</v>
      </c>
      <c r="T98" s="17">
        <v>5.0000000000000001E-4</v>
      </c>
      <c r="U98" s="43" t="s">
        <v>163</v>
      </c>
      <c r="V98" s="43" t="s">
        <v>199</v>
      </c>
      <c r="W98" s="44" t="s">
        <v>182</v>
      </c>
      <c r="X98" s="44" t="s">
        <v>13</v>
      </c>
      <c r="Y98" s="197" t="s">
        <v>841</v>
      </c>
      <c r="Z98" s="17" t="s">
        <v>855</v>
      </c>
      <c r="AA98" s="44" t="s">
        <v>592</v>
      </c>
      <c r="AB98" s="44" t="s">
        <v>3</v>
      </c>
      <c r="AC98" s="44" t="s">
        <v>3</v>
      </c>
    </row>
    <row r="99" spans="1:29" s="8" customFormat="1" ht="76.5">
      <c r="A99" s="170" t="s">
        <v>870</v>
      </c>
      <c r="B99" s="170" t="s">
        <v>836</v>
      </c>
      <c r="C99" s="165" t="s">
        <v>871</v>
      </c>
      <c r="D99" s="165" t="s">
        <v>3</v>
      </c>
      <c r="E99" s="44" t="s">
        <v>639</v>
      </c>
      <c r="F99" s="44" t="s">
        <v>20</v>
      </c>
      <c r="G99" s="44" t="s">
        <v>11</v>
      </c>
      <c r="H99" s="44" t="s">
        <v>24</v>
      </c>
      <c r="I99" s="171">
        <v>44562</v>
      </c>
      <c r="J99" s="43" t="s">
        <v>3</v>
      </c>
      <c r="K99" s="43" t="s">
        <v>3</v>
      </c>
      <c r="L99" s="43">
        <v>59706</v>
      </c>
      <c r="M99" s="43" t="s">
        <v>3</v>
      </c>
      <c r="N99" s="196" t="s">
        <v>3</v>
      </c>
      <c r="O99" s="43" t="s">
        <v>3</v>
      </c>
      <c r="P99" s="43" t="s">
        <v>3</v>
      </c>
      <c r="Q99" s="43" t="s">
        <v>3</v>
      </c>
      <c r="R99" s="17">
        <v>2E-3</v>
      </c>
      <c r="S99" s="17">
        <v>2E-3</v>
      </c>
      <c r="T99" s="17" t="s">
        <v>853</v>
      </c>
      <c r="U99" s="43" t="s">
        <v>163</v>
      </c>
      <c r="V99" s="43" t="s">
        <v>867</v>
      </c>
      <c r="W99" s="44" t="s">
        <v>182</v>
      </c>
      <c r="X99" s="44" t="s">
        <v>13</v>
      </c>
      <c r="Y99" s="197" t="s">
        <v>841</v>
      </c>
      <c r="Z99" s="17" t="s">
        <v>855</v>
      </c>
      <c r="AA99" s="44" t="s">
        <v>842</v>
      </c>
      <c r="AB99" s="44" t="s">
        <v>3</v>
      </c>
      <c r="AC99" s="44" t="s">
        <v>3</v>
      </c>
    </row>
    <row r="100" spans="1:29" s="68" customFormat="1">
      <c r="A100" s="28" t="s">
        <v>564</v>
      </c>
      <c r="B100" s="28"/>
      <c r="C100" s="28"/>
      <c r="D100" s="28"/>
      <c r="E100" s="28"/>
      <c r="F100" s="28"/>
      <c r="G100" s="28"/>
      <c r="H100" s="28"/>
      <c r="I100" s="28"/>
      <c r="J100" s="28"/>
      <c r="K100" s="28"/>
      <c r="L100" s="28"/>
      <c r="M100" s="28"/>
      <c r="N100" s="28"/>
      <c r="O100" s="28"/>
      <c r="P100" s="28"/>
      <c r="Q100" s="28"/>
      <c r="R100" s="67"/>
      <c r="S100" s="67"/>
      <c r="T100" s="67"/>
      <c r="U100" s="28"/>
      <c r="V100" s="28"/>
      <c r="W100" s="28"/>
      <c r="X100" s="28"/>
      <c r="Y100" s="28"/>
      <c r="Z100" s="28"/>
      <c r="AA100" s="28"/>
      <c r="AB100" s="28"/>
      <c r="AC100" s="29"/>
    </row>
    <row r="101" spans="1:29" s="8" customFormat="1" ht="63.75">
      <c r="A101" s="23" t="s">
        <v>564</v>
      </c>
      <c r="B101" s="24" t="s">
        <v>565</v>
      </c>
      <c r="C101" s="41" t="s">
        <v>566</v>
      </c>
      <c r="D101" s="41" t="s">
        <v>198</v>
      </c>
      <c r="E101" s="69" t="s">
        <v>200</v>
      </c>
      <c r="F101" s="69" t="s">
        <v>20</v>
      </c>
      <c r="G101" s="69" t="s">
        <v>567</v>
      </c>
      <c r="H101" s="53" t="s">
        <v>23</v>
      </c>
      <c r="I101" s="79">
        <v>44562</v>
      </c>
      <c r="J101" s="70" t="s">
        <v>29</v>
      </c>
      <c r="K101" s="70" t="s">
        <v>198</v>
      </c>
      <c r="L101" s="71">
        <v>58307</v>
      </c>
      <c r="M101" s="70" t="s">
        <v>198</v>
      </c>
      <c r="N101" s="70" t="s">
        <v>198</v>
      </c>
      <c r="O101" s="70"/>
      <c r="P101" s="70" t="s">
        <v>198</v>
      </c>
      <c r="Q101" s="71">
        <v>14554</v>
      </c>
      <c r="R101" s="72">
        <v>0.28000000000000003</v>
      </c>
      <c r="S101" s="72">
        <v>0.16800000000000001</v>
      </c>
      <c r="T101" s="72">
        <v>0.112</v>
      </c>
      <c r="U101" s="44" t="s">
        <v>3</v>
      </c>
      <c r="V101" s="44" t="s">
        <v>568</v>
      </c>
      <c r="W101" s="44" t="s">
        <v>569</v>
      </c>
      <c r="X101" s="44" t="s">
        <v>6</v>
      </c>
      <c r="Y101" s="69" t="s">
        <v>570</v>
      </c>
      <c r="Z101" s="43" t="s">
        <v>571</v>
      </c>
      <c r="AA101" s="44" t="s">
        <v>572</v>
      </c>
      <c r="AB101" s="73" t="s">
        <v>198</v>
      </c>
      <c r="AC101" s="73" t="s">
        <v>198</v>
      </c>
    </row>
    <row r="102" spans="1:29" s="68" customFormat="1">
      <c r="A102" s="28" t="s">
        <v>582</v>
      </c>
      <c r="B102" s="28"/>
      <c r="C102" s="28"/>
      <c r="D102" s="28"/>
      <c r="E102" s="28"/>
      <c r="F102" s="28"/>
      <c r="G102" s="28"/>
      <c r="H102" s="28"/>
      <c r="I102" s="28"/>
      <c r="J102" s="28"/>
      <c r="K102" s="28"/>
      <c r="L102" s="28"/>
      <c r="M102" s="28"/>
      <c r="N102" s="28"/>
      <c r="O102" s="28"/>
      <c r="P102" s="28"/>
      <c r="Q102" s="28"/>
      <c r="R102" s="67"/>
      <c r="S102" s="67"/>
      <c r="T102" s="67"/>
      <c r="U102" s="28"/>
      <c r="V102" s="28"/>
      <c r="W102" s="28"/>
      <c r="X102" s="28"/>
      <c r="Y102" s="28"/>
      <c r="Z102" s="28"/>
      <c r="AA102" s="28"/>
      <c r="AB102" s="28"/>
      <c r="AC102" s="29"/>
    </row>
    <row r="103" spans="1:29" s="8" customFormat="1" ht="63.75">
      <c r="A103" s="23" t="s">
        <v>573</v>
      </c>
      <c r="B103" s="24" t="s">
        <v>565</v>
      </c>
      <c r="C103" s="41" t="s">
        <v>574</v>
      </c>
      <c r="D103" s="41" t="s">
        <v>198</v>
      </c>
      <c r="E103" s="69" t="s">
        <v>575</v>
      </c>
      <c r="F103" s="69" t="s">
        <v>20</v>
      </c>
      <c r="G103" s="69" t="s">
        <v>567</v>
      </c>
      <c r="H103" s="53" t="s">
        <v>23</v>
      </c>
      <c r="I103" s="79">
        <v>44562</v>
      </c>
      <c r="J103" s="70" t="s">
        <v>29</v>
      </c>
      <c r="K103" s="70" t="s">
        <v>198</v>
      </c>
      <c r="L103" s="71">
        <v>58311</v>
      </c>
      <c r="M103" s="70" t="s">
        <v>198</v>
      </c>
      <c r="N103" s="70" t="s">
        <v>198</v>
      </c>
      <c r="O103" s="70"/>
      <c r="P103" s="70" t="s">
        <v>198</v>
      </c>
      <c r="Q103" s="97" t="s">
        <v>3</v>
      </c>
      <c r="R103" s="48" t="s">
        <v>3</v>
      </c>
      <c r="S103" s="48" t="s">
        <v>3</v>
      </c>
      <c r="T103" s="48" t="s">
        <v>3</v>
      </c>
      <c r="U103" s="44" t="s">
        <v>3</v>
      </c>
      <c r="V103" s="44" t="s">
        <v>576</v>
      </c>
      <c r="W103" s="44" t="s">
        <v>569</v>
      </c>
      <c r="X103" s="44" t="s">
        <v>6</v>
      </c>
      <c r="Y103" s="69" t="s">
        <v>570</v>
      </c>
      <c r="Z103" s="43" t="s">
        <v>198</v>
      </c>
      <c r="AA103" s="44"/>
      <c r="AB103" s="73" t="s">
        <v>198</v>
      </c>
      <c r="AC103" s="73" t="s">
        <v>198</v>
      </c>
    </row>
    <row r="104" spans="1:29" s="8" customFormat="1" ht="63.75">
      <c r="A104" s="23" t="s">
        <v>573</v>
      </c>
      <c r="B104" s="24" t="s">
        <v>565</v>
      </c>
      <c r="C104" s="41" t="s">
        <v>577</v>
      </c>
      <c r="D104" s="41" t="s">
        <v>198</v>
      </c>
      <c r="E104" s="69" t="s">
        <v>578</v>
      </c>
      <c r="F104" s="69" t="s">
        <v>20</v>
      </c>
      <c r="G104" s="69" t="s">
        <v>567</v>
      </c>
      <c r="H104" s="53" t="s">
        <v>23</v>
      </c>
      <c r="I104" s="79">
        <v>44562</v>
      </c>
      <c r="J104" s="70" t="s">
        <v>29</v>
      </c>
      <c r="K104" s="70" t="s">
        <v>198</v>
      </c>
      <c r="L104" s="71">
        <v>58311</v>
      </c>
      <c r="M104" s="70" t="s">
        <v>198</v>
      </c>
      <c r="N104" s="70" t="s">
        <v>198</v>
      </c>
      <c r="O104" s="70"/>
      <c r="P104" s="70" t="s">
        <v>198</v>
      </c>
      <c r="Q104" s="71">
        <v>14544</v>
      </c>
      <c r="R104" s="72">
        <v>0.30499999999999999</v>
      </c>
      <c r="S104" s="72">
        <v>0.20330000000000001</v>
      </c>
      <c r="T104" s="72">
        <v>0.1017</v>
      </c>
      <c r="U104" s="44" t="s">
        <v>197</v>
      </c>
      <c r="V104" s="44" t="s">
        <v>568</v>
      </c>
      <c r="W104" s="44" t="s">
        <v>569</v>
      </c>
      <c r="X104" s="44" t="s">
        <v>6</v>
      </c>
      <c r="Y104" s="69" t="s">
        <v>570</v>
      </c>
      <c r="Z104" s="43" t="s">
        <v>571</v>
      </c>
      <c r="AA104" s="44" t="s">
        <v>572</v>
      </c>
      <c r="AB104" s="73" t="s">
        <v>198</v>
      </c>
      <c r="AC104" s="73" t="s">
        <v>198</v>
      </c>
    </row>
    <row r="105" spans="1:29" s="8" customFormat="1" ht="63.75">
      <c r="A105" s="23" t="s">
        <v>573</v>
      </c>
      <c r="B105" s="24" t="s">
        <v>565</v>
      </c>
      <c r="C105" s="41" t="s">
        <v>579</v>
      </c>
      <c r="D105" s="41" t="s">
        <v>198</v>
      </c>
      <c r="E105" s="69" t="s">
        <v>580</v>
      </c>
      <c r="F105" s="69"/>
      <c r="G105" s="69" t="s">
        <v>567</v>
      </c>
      <c r="H105" s="53" t="s">
        <v>23</v>
      </c>
      <c r="I105" s="79">
        <v>44562</v>
      </c>
      <c r="J105" s="70" t="s">
        <v>29</v>
      </c>
      <c r="K105" s="70" t="s">
        <v>198</v>
      </c>
      <c r="L105" s="71">
        <v>112189</v>
      </c>
      <c r="M105" s="70" t="s">
        <v>198</v>
      </c>
      <c r="N105" s="70" t="s">
        <v>198</v>
      </c>
      <c r="O105" s="70"/>
      <c r="P105" s="70" t="s">
        <v>198</v>
      </c>
      <c r="Q105" s="71">
        <v>58311</v>
      </c>
      <c r="R105" s="48" t="s">
        <v>581</v>
      </c>
      <c r="S105" s="48" t="s">
        <v>3</v>
      </c>
      <c r="T105" s="48" t="s">
        <v>3</v>
      </c>
      <c r="U105" s="44" t="s">
        <v>197</v>
      </c>
      <c r="V105" s="44" t="s">
        <v>568</v>
      </c>
      <c r="W105" s="44" t="s">
        <v>569</v>
      </c>
      <c r="X105" s="44" t="s">
        <v>6</v>
      </c>
      <c r="Y105" s="69" t="s">
        <v>570</v>
      </c>
      <c r="Z105" s="43" t="s">
        <v>571</v>
      </c>
      <c r="AA105" s="44" t="s">
        <v>572</v>
      </c>
      <c r="AB105" s="73" t="s">
        <v>198</v>
      </c>
      <c r="AC105" s="73" t="s">
        <v>198</v>
      </c>
    </row>
    <row r="106" spans="1:29" s="68" customFormat="1">
      <c r="A106" s="28" t="s">
        <v>57</v>
      </c>
      <c r="B106" s="28"/>
      <c r="C106" s="28"/>
      <c r="D106" s="28"/>
      <c r="E106" s="28"/>
      <c r="F106" s="28"/>
      <c r="G106" s="28"/>
      <c r="H106" s="28"/>
      <c r="I106" s="28"/>
      <c r="J106" s="28"/>
      <c r="K106" s="28"/>
      <c r="L106" s="28"/>
      <c r="M106" s="28"/>
      <c r="N106" s="28"/>
      <c r="O106" s="28"/>
      <c r="P106" s="28"/>
      <c r="Q106" s="28"/>
      <c r="R106" s="67"/>
      <c r="S106" s="67"/>
      <c r="T106" s="67"/>
      <c r="U106" s="28"/>
      <c r="V106" s="28"/>
      <c r="W106" s="28"/>
      <c r="X106" s="28"/>
      <c r="Y106" s="28"/>
      <c r="Z106" s="28"/>
      <c r="AA106" s="28"/>
      <c r="AB106" s="28"/>
      <c r="AC106" s="28"/>
    </row>
    <row r="107" spans="1:29" s="8" customFormat="1" ht="102">
      <c r="A107" s="169" t="s">
        <v>374</v>
      </c>
      <c r="B107" s="170" t="s">
        <v>56</v>
      </c>
      <c r="C107" s="165" t="s">
        <v>58</v>
      </c>
      <c r="D107" s="165" t="s">
        <v>59</v>
      </c>
      <c r="E107" s="69" t="s">
        <v>72</v>
      </c>
      <c r="F107" s="69" t="s">
        <v>20</v>
      </c>
      <c r="G107" s="69" t="s">
        <v>11</v>
      </c>
      <c r="H107" s="69" t="s">
        <v>24</v>
      </c>
      <c r="I107" s="79">
        <v>44562</v>
      </c>
      <c r="J107" s="70" t="s">
        <v>29</v>
      </c>
      <c r="K107" s="70" t="s">
        <v>3</v>
      </c>
      <c r="L107" s="80">
        <v>59706</v>
      </c>
      <c r="M107" s="70" t="s">
        <v>3</v>
      </c>
      <c r="N107" s="70" t="s">
        <v>3</v>
      </c>
      <c r="O107" s="70" t="s">
        <v>29</v>
      </c>
      <c r="P107" s="70" t="s">
        <v>3</v>
      </c>
      <c r="Q107" s="80">
        <v>16122</v>
      </c>
      <c r="R107" s="15">
        <v>0.22650000000000001</v>
      </c>
      <c r="S107" s="15">
        <v>0.13639999999999999</v>
      </c>
      <c r="T107" s="15">
        <v>9.01E-2</v>
      </c>
      <c r="U107" s="44" t="s">
        <v>163</v>
      </c>
      <c r="V107" s="44" t="s">
        <v>168</v>
      </c>
      <c r="W107" s="44" t="s">
        <v>182</v>
      </c>
      <c r="X107" s="44" t="s">
        <v>13</v>
      </c>
      <c r="Y107" s="69" t="s">
        <v>194</v>
      </c>
      <c r="Z107" s="43" t="s">
        <v>174</v>
      </c>
      <c r="AA107" s="44" t="s">
        <v>375</v>
      </c>
      <c r="AB107" s="73" t="s">
        <v>3</v>
      </c>
      <c r="AC107" s="73" t="s">
        <v>3</v>
      </c>
    </row>
    <row r="108" spans="1:29" s="8" customFormat="1" ht="89.25">
      <c r="A108" s="169" t="s">
        <v>374</v>
      </c>
      <c r="B108" s="170" t="s">
        <v>56</v>
      </c>
      <c r="C108" s="165" t="s">
        <v>58</v>
      </c>
      <c r="D108" s="165" t="s">
        <v>60</v>
      </c>
      <c r="E108" s="69" t="s">
        <v>73</v>
      </c>
      <c r="F108" s="69" t="s">
        <v>41</v>
      </c>
      <c r="G108" s="69" t="s">
        <v>11</v>
      </c>
      <c r="H108" s="69" t="s">
        <v>24</v>
      </c>
      <c r="I108" s="79">
        <v>44562</v>
      </c>
      <c r="J108" s="70" t="s">
        <v>29</v>
      </c>
      <c r="K108" s="70" t="s">
        <v>3</v>
      </c>
      <c r="L108" s="70" t="s">
        <v>158</v>
      </c>
      <c r="M108" s="70" t="s">
        <v>3</v>
      </c>
      <c r="N108" s="70" t="s">
        <v>3</v>
      </c>
      <c r="O108" s="70" t="s">
        <v>29</v>
      </c>
      <c r="P108" s="70" t="s">
        <v>3</v>
      </c>
      <c r="Q108" s="70" t="s">
        <v>158</v>
      </c>
      <c r="R108" s="74" t="s">
        <v>158</v>
      </c>
      <c r="S108" s="74" t="s">
        <v>158</v>
      </c>
      <c r="T108" s="74" t="s">
        <v>158</v>
      </c>
      <c r="U108" s="44" t="s">
        <v>163</v>
      </c>
      <c r="V108" s="44" t="s">
        <v>168</v>
      </c>
      <c r="W108" s="44" t="s">
        <v>182</v>
      </c>
      <c r="X108" s="44" t="s">
        <v>13</v>
      </c>
      <c r="Y108" s="44" t="s">
        <v>186</v>
      </c>
      <c r="Z108" s="43" t="s">
        <v>174</v>
      </c>
      <c r="AA108" s="44" t="s">
        <v>375</v>
      </c>
      <c r="AB108" s="73" t="s">
        <v>3</v>
      </c>
      <c r="AC108" s="73" t="s">
        <v>3</v>
      </c>
    </row>
    <row r="109" spans="1:29" s="8" customFormat="1" ht="89.25">
      <c r="A109" s="169" t="s">
        <v>374</v>
      </c>
      <c r="B109" s="170" t="s">
        <v>56</v>
      </c>
      <c r="C109" s="165" t="s">
        <v>58</v>
      </c>
      <c r="D109" s="165" t="s">
        <v>61</v>
      </c>
      <c r="E109" s="69" t="s">
        <v>74</v>
      </c>
      <c r="F109" s="69" t="s">
        <v>41</v>
      </c>
      <c r="G109" s="69" t="s">
        <v>11</v>
      </c>
      <c r="H109" s="69" t="s">
        <v>24</v>
      </c>
      <c r="I109" s="79">
        <v>44562</v>
      </c>
      <c r="J109" s="70" t="s">
        <v>29</v>
      </c>
      <c r="K109" s="70" t="s">
        <v>3</v>
      </c>
      <c r="L109" s="70" t="s">
        <v>158</v>
      </c>
      <c r="M109" s="70" t="s">
        <v>3</v>
      </c>
      <c r="N109" s="70" t="s">
        <v>3</v>
      </c>
      <c r="O109" s="70" t="s">
        <v>29</v>
      </c>
      <c r="P109" s="70" t="s">
        <v>3</v>
      </c>
      <c r="Q109" s="70" t="s">
        <v>158</v>
      </c>
      <c r="R109" s="74" t="s">
        <v>158</v>
      </c>
      <c r="S109" s="74" t="s">
        <v>158</v>
      </c>
      <c r="T109" s="74" t="s">
        <v>158</v>
      </c>
      <c r="U109" s="44" t="s">
        <v>163</v>
      </c>
      <c r="V109" s="44" t="s">
        <v>168</v>
      </c>
      <c r="W109" s="44" t="s">
        <v>182</v>
      </c>
      <c r="X109" s="44" t="s">
        <v>13</v>
      </c>
      <c r="Y109" s="44" t="s">
        <v>186</v>
      </c>
      <c r="Z109" s="43" t="s">
        <v>174</v>
      </c>
      <c r="AA109" s="44" t="s">
        <v>375</v>
      </c>
      <c r="AB109" s="73" t="s">
        <v>3</v>
      </c>
      <c r="AC109" s="73" t="s">
        <v>3</v>
      </c>
    </row>
    <row r="110" spans="1:29" s="8" customFormat="1" ht="89.25">
      <c r="A110" s="170" t="s">
        <v>376</v>
      </c>
      <c r="B110" s="170" t="s">
        <v>56</v>
      </c>
      <c r="C110" s="165" t="s">
        <v>62</v>
      </c>
      <c r="D110" s="165" t="s">
        <v>63</v>
      </c>
      <c r="E110" s="75" t="s">
        <v>377</v>
      </c>
      <c r="F110" s="69" t="s">
        <v>20</v>
      </c>
      <c r="G110" s="69" t="s">
        <v>11</v>
      </c>
      <c r="H110" s="69" t="s">
        <v>24</v>
      </c>
      <c r="I110" s="79">
        <v>44562</v>
      </c>
      <c r="J110" s="70" t="s">
        <v>29</v>
      </c>
      <c r="K110" s="70" t="s">
        <v>3</v>
      </c>
      <c r="L110" s="80">
        <v>59706</v>
      </c>
      <c r="M110" s="70" t="s">
        <v>3</v>
      </c>
      <c r="N110" s="70" t="s">
        <v>3</v>
      </c>
      <c r="O110" s="70" t="s">
        <v>29</v>
      </c>
      <c r="P110" s="70" t="s">
        <v>3</v>
      </c>
      <c r="Q110" s="70" t="s">
        <v>3</v>
      </c>
      <c r="R110" s="74">
        <v>0</v>
      </c>
      <c r="S110" s="74">
        <v>0</v>
      </c>
      <c r="T110" s="74">
        <v>0</v>
      </c>
      <c r="U110" s="44" t="s">
        <v>163</v>
      </c>
      <c r="V110" s="44" t="s">
        <v>168</v>
      </c>
      <c r="W110" s="44" t="s">
        <v>182</v>
      </c>
      <c r="X110" s="44" t="s">
        <v>13</v>
      </c>
      <c r="Y110" s="69" t="s">
        <v>194</v>
      </c>
      <c r="Z110" s="32" t="s">
        <v>796</v>
      </c>
      <c r="AA110" s="44" t="s">
        <v>375</v>
      </c>
      <c r="AB110" s="73" t="s">
        <v>3</v>
      </c>
      <c r="AC110" s="73" t="s">
        <v>3</v>
      </c>
    </row>
    <row r="111" spans="1:29" s="8" customFormat="1" ht="89.25">
      <c r="A111" s="170" t="s">
        <v>376</v>
      </c>
      <c r="B111" s="170" t="s">
        <v>56</v>
      </c>
      <c r="C111" s="165" t="s">
        <v>64</v>
      </c>
      <c r="D111" s="165" t="s">
        <v>65</v>
      </c>
      <c r="E111" s="75" t="s">
        <v>378</v>
      </c>
      <c r="F111" s="69" t="s">
        <v>20</v>
      </c>
      <c r="G111" s="69" t="s">
        <v>11</v>
      </c>
      <c r="H111" s="69" t="s">
        <v>24</v>
      </c>
      <c r="I111" s="79">
        <v>44562</v>
      </c>
      <c r="J111" s="70" t="s">
        <v>29</v>
      </c>
      <c r="K111" s="70" t="s">
        <v>3</v>
      </c>
      <c r="L111" s="80">
        <v>59706</v>
      </c>
      <c r="M111" s="70" t="s">
        <v>3</v>
      </c>
      <c r="N111" s="70" t="s">
        <v>3</v>
      </c>
      <c r="O111" s="70" t="s">
        <v>29</v>
      </c>
      <c r="P111" s="70" t="s">
        <v>3</v>
      </c>
      <c r="Q111" s="70" t="s">
        <v>3</v>
      </c>
      <c r="R111" s="74">
        <v>2E-3</v>
      </c>
      <c r="S111" s="74">
        <v>2E-3</v>
      </c>
      <c r="T111" s="74">
        <v>0</v>
      </c>
      <c r="U111" s="44" t="s">
        <v>163</v>
      </c>
      <c r="V111" s="44" t="s">
        <v>168</v>
      </c>
      <c r="W111" s="44" t="s">
        <v>182</v>
      </c>
      <c r="X111" s="44" t="s">
        <v>13</v>
      </c>
      <c r="Y111" s="69" t="s">
        <v>194</v>
      </c>
      <c r="Z111" s="32" t="s">
        <v>796</v>
      </c>
      <c r="AA111" s="44" t="s">
        <v>375</v>
      </c>
      <c r="AB111" s="73" t="s">
        <v>3</v>
      </c>
      <c r="AC111" s="73" t="s">
        <v>3</v>
      </c>
    </row>
    <row r="112" spans="1:29" s="8" customFormat="1" ht="89.25">
      <c r="A112" s="170" t="s">
        <v>376</v>
      </c>
      <c r="B112" s="170" t="s">
        <v>56</v>
      </c>
      <c r="C112" s="165" t="s">
        <v>66</v>
      </c>
      <c r="D112" s="165" t="s">
        <v>67</v>
      </c>
      <c r="E112" s="76" t="s">
        <v>379</v>
      </c>
      <c r="F112" s="44" t="s">
        <v>20</v>
      </c>
      <c r="G112" s="44" t="s">
        <v>11</v>
      </c>
      <c r="H112" s="69" t="s">
        <v>24</v>
      </c>
      <c r="I112" s="79">
        <v>44562</v>
      </c>
      <c r="J112" s="43" t="s">
        <v>29</v>
      </c>
      <c r="K112" s="43" t="s">
        <v>3</v>
      </c>
      <c r="L112" s="80">
        <v>59706</v>
      </c>
      <c r="M112" s="43" t="s">
        <v>3</v>
      </c>
      <c r="N112" s="43" t="s">
        <v>3</v>
      </c>
      <c r="O112" s="43" t="s">
        <v>29</v>
      </c>
      <c r="P112" s="43" t="s">
        <v>3</v>
      </c>
      <c r="Q112" s="43" t="s">
        <v>3</v>
      </c>
      <c r="R112" s="74">
        <v>1E-3</v>
      </c>
      <c r="S112" s="74">
        <v>1E-3</v>
      </c>
      <c r="T112" s="16">
        <v>0</v>
      </c>
      <c r="U112" s="44" t="s">
        <v>163</v>
      </c>
      <c r="V112" s="44" t="s">
        <v>168</v>
      </c>
      <c r="W112" s="44" t="s">
        <v>182</v>
      </c>
      <c r="X112" s="44" t="s">
        <v>13</v>
      </c>
      <c r="Y112" s="69" t="s">
        <v>194</v>
      </c>
      <c r="Z112" s="32" t="s">
        <v>796</v>
      </c>
      <c r="AA112" s="44" t="s">
        <v>375</v>
      </c>
      <c r="AB112" s="73" t="s">
        <v>3</v>
      </c>
      <c r="AC112" s="73" t="s">
        <v>3</v>
      </c>
    </row>
    <row r="113" spans="1:29" s="8" customFormat="1" ht="89.25">
      <c r="A113" s="170" t="s">
        <v>376</v>
      </c>
      <c r="B113" s="170" t="s">
        <v>56</v>
      </c>
      <c r="C113" s="165" t="s">
        <v>68</v>
      </c>
      <c r="D113" s="165" t="s">
        <v>69</v>
      </c>
      <c r="E113" s="76" t="s">
        <v>380</v>
      </c>
      <c r="F113" s="44" t="s">
        <v>20</v>
      </c>
      <c r="G113" s="44" t="s">
        <v>11</v>
      </c>
      <c r="H113" s="69" t="s">
        <v>24</v>
      </c>
      <c r="I113" s="79">
        <v>44562</v>
      </c>
      <c r="J113" s="43" t="s">
        <v>29</v>
      </c>
      <c r="K113" s="43" t="s">
        <v>3</v>
      </c>
      <c r="L113" s="80">
        <v>59706</v>
      </c>
      <c r="M113" s="43" t="s">
        <v>3</v>
      </c>
      <c r="N113" s="43" t="s">
        <v>3</v>
      </c>
      <c r="O113" s="43" t="s">
        <v>29</v>
      </c>
      <c r="P113" s="43" t="s">
        <v>3</v>
      </c>
      <c r="Q113" s="43" t="s">
        <v>3</v>
      </c>
      <c r="R113" s="74">
        <v>2.5999999999999999E-3</v>
      </c>
      <c r="S113" s="74">
        <v>2.5999999999999999E-3</v>
      </c>
      <c r="T113" s="16">
        <v>0</v>
      </c>
      <c r="U113" s="44" t="s">
        <v>163</v>
      </c>
      <c r="V113" s="44" t="s">
        <v>168</v>
      </c>
      <c r="W113" s="44" t="s">
        <v>182</v>
      </c>
      <c r="X113" s="44" t="s">
        <v>13</v>
      </c>
      <c r="Y113" s="69" t="s">
        <v>194</v>
      </c>
      <c r="Z113" s="32" t="s">
        <v>796</v>
      </c>
      <c r="AA113" s="44" t="s">
        <v>375</v>
      </c>
      <c r="AB113" s="73" t="s">
        <v>3</v>
      </c>
      <c r="AC113" s="73" t="s">
        <v>3</v>
      </c>
    </row>
    <row r="114" spans="1:29" s="8" customFormat="1" ht="89.25">
      <c r="A114" s="170" t="s">
        <v>376</v>
      </c>
      <c r="B114" s="170" t="s">
        <v>56</v>
      </c>
      <c r="C114" s="165" t="s">
        <v>70</v>
      </c>
      <c r="D114" s="165" t="s">
        <v>71</v>
      </c>
      <c r="E114" s="76" t="s">
        <v>381</v>
      </c>
      <c r="F114" s="44" t="s">
        <v>20</v>
      </c>
      <c r="G114" s="44" t="s">
        <v>11</v>
      </c>
      <c r="H114" s="69" t="s">
        <v>24</v>
      </c>
      <c r="I114" s="79">
        <v>44562</v>
      </c>
      <c r="J114" s="43" t="s">
        <v>29</v>
      </c>
      <c r="K114" s="43" t="s">
        <v>3</v>
      </c>
      <c r="L114" s="80">
        <v>59706</v>
      </c>
      <c r="M114" s="43" t="s">
        <v>3</v>
      </c>
      <c r="N114" s="43" t="s">
        <v>3</v>
      </c>
      <c r="O114" s="43" t="s">
        <v>29</v>
      </c>
      <c r="P114" s="43" t="s">
        <v>3</v>
      </c>
      <c r="Q114" s="43" t="s">
        <v>3</v>
      </c>
      <c r="R114" s="77">
        <v>0</v>
      </c>
      <c r="S114" s="77">
        <v>0</v>
      </c>
      <c r="T114" s="16">
        <v>0</v>
      </c>
      <c r="U114" s="44" t="s">
        <v>163</v>
      </c>
      <c r="V114" s="44" t="s">
        <v>168</v>
      </c>
      <c r="W114" s="44" t="s">
        <v>182</v>
      </c>
      <c r="X114" s="44" t="s">
        <v>13</v>
      </c>
      <c r="Y114" s="69" t="s">
        <v>194</v>
      </c>
      <c r="Z114" s="32" t="s">
        <v>796</v>
      </c>
      <c r="AA114" s="44" t="s">
        <v>375</v>
      </c>
      <c r="AB114" s="73" t="s">
        <v>3</v>
      </c>
      <c r="AC114" s="73" t="s">
        <v>3</v>
      </c>
    </row>
    <row r="115" spans="1:29" s="8" customFormat="1" ht="89.25">
      <c r="A115" s="18" t="s">
        <v>376</v>
      </c>
      <c r="B115" s="18" t="s">
        <v>56</v>
      </c>
      <c r="C115" s="31" t="s">
        <v>382</v>
      </c>
      <c r="D115" s="31" t="s">
        <v>383</v>
      </c>
      <c r="E115" s="31" t="s">
        <v>384</v>
      </c>
      <c r="F115" s="31" t="s">
        <v>20</v>
      </c>
      <c r="G115" s="31" t="s">
        <v>11</v>
      </c>
      <c r="H115" s="78" t="s">
        <v>24</v>
      </c>
      <c r="I115" s="79">
        <v>44562</v>
      </c>
      <c r="J115" s="32" t="s">
        <v>29</v>
      </c>
      <c r="K115" s="32" t="s">
        <v>3</v>
      </c>
      <c r="L115" s="80">
        <v>59706</v>
      </c>
      <c r="M115" s="32" t="s">
        <v>3</v>
      </c>
      <c r="N115" s="32" t="s">
        <v>3</v>
      </c>
      <c r="O115" s="32" t="s">
        <v>29</v>
      </c>
      <c r="P115" s="32" t="s">
        <v>3</v>
      </c>
      <c r="Q115" s="32" t="s">
        <v>3</v>
      </c>
      <c r="R115" s="77">
        <v>2E-3</v>
      </c>
      <c r="S115" s="77">
        <v>2E-3</v>
      </c>
      <c r="T115" s="15">
        <v>0</v>
      </c>
      <c r="U115" s="31" t="s">
        <v>163</v>
      </c>
      <c r="V115" s="31" t="s">
        <v>168</v>
      </c>
      <c r="W115" s="31" t="s">
        <v>182</v>
      </c>
      <c r="X115" s="31" t="s">
        <v>13</v>
      </c>
      <c r="Y115" s="78" t="s">
        <v>194</v>
      </c>
      <c r="Z115" s="32" t="s">
        <v>796</v>
      </c>
      <c r="AA115" s="31" t="s">
        <v>375</v>
      </c>
      <c r="AB115" s="80" t="s">
        <v>3</v>
      </c>
      <c r="AC115" s="80" t="s">
        <v>3</v>
      </c>
    </row>
    <row r="116" spans="1:29" s="68" customFormat="1">
      <c r="A116" s="28" t="s">
        <v>75</v>
      </c>
      <c r="B116" s="28"/>
      <c r="C116" s="28"/>
      <c r="D116" s="28"/>
      <c r="E116" s="28"/>
      <c r="F116" s="28"/>
      <c r="G116" s="28"/>
      <c r="H116" s="28"/>
      <c r="I116" s="28"/>
      <c r="J116" s="28"/>
      <c r="K116" s="28"/>
      <c r="L116" s="28"/>
      <c r="M116" s="28"/>
      <c r="N116" s="28"/>
      <c r="O116" s="28"/>
      <c r="P116" s="28"/>
      <c r="Q116" s="28"/>
      <c r="R116" s="67"/>
      <c r="S116" s="67"/>
      <c r="T116" s="67"/>
      <c r="U116" s="28"/>
      <c r="V116" s="28"/>
      <c r="W116" s="28"/>
      <c r="X116" s="28"/>
      <c r="Y116" s="28"/>
      <c r="Z116" s="28"/>
      <c r="AA116" s="28"/>
      <c r="AB116" s="28"/>
      <c r="AC116" s="28"/>
    </row>
    <row r="117" spans="1:29" s="8" customFormat="1" ht="76.5">
      <c r="A117" s="169" t="s">
        <v>385</v>
      </c>
      <c r="B117" s="170" t="s">
        <v>56</v>
      </c>
      <c r="C117" s="165" t="s">
        <v>76</v>
      </c>
      <c r="D117" s="165" t="s">
        <v>77</v>
      </c>
      <c r="E117" s="44" t="s">
        <v>797</v>
      </c>
      <c r="F117" s="44" t="s">
        <v>20</v>
      </c>
      <c r="G117" s="44" t="s">
        <v>11</v>
      </c>
      <c r="H117" s="69" t="s">
        <v>24</v>
      </c>
      <c r="I117" s="79">
        <v>44562</v>
      </c>
      <c r="J117" s="43" t="s">
        <v>29</v>
      </c>
      <c r="K117" s="43" t="s">
        <v>3</v>
      </c>
      <c r="L117" s="32" t="s">
        <v>798</v>
      </c>
      <c r="M117" s="43" t="s">
        <v>29</v>
      </c>
      <c r="N117" s="43" t="s">
        <v>3</v>
      </c>
      <c r="O117" s="43" t="s">
        <v>29</v>
      </c>
      <c r="P117" s="43" t="s">
        <v>3</v>
      </c>
      <c r="Q117" s="32">
        <v>18422</v>
      </c>
      <c r="R117" s="16">
        <v>0.24199999999999999</v>
      </c>
      <c r="S117" s="16">
        <v>0.12330000000000001</v>
      </c>
      <c r="T117" s="16">
        <v>0.1187</v>
      </c>
      <c r="U117" s="44" t="s">
        <v>163</v>
      </c>
      <c r="V117" s="44" t="s">
        <v>168</v>
      </c>
      <c r="W117" s="44" t="s">
        <v>182</v>
      </c>
      <c r="X117" s="44" t="s">
        <v>13</v>
      </c>
      <c r="Y117" s="44" t="s">
        <v>193</v>
      </c>
      <c r="Z117" s="43" t="s">
        <v>174</v>
      </c>
      <c r="AA117" s="44" t="s">
        <v>386</v>
      </c>
      <c r="AB117" s="44"/>
      <c r="AC117" s="73"/>
    </row>
    <row r="118" spans="1:29" s="8" customFormat="1" ht="63.75">
      <c r="A118" s="169" t="s">
        <v>385</v>
      </c>
      <c r="B118" s="170" t="s">
        <v>56</v>
      </c>
      <c r="C118" s="165" t="s">
        <v>76</v>
      </c>
      <c r="D118" s="165" t="s">
        <v>78</v>
      </c>
      <c r="E118" s="44" t="s">
        <v>129</v>
      </c>
      <c r="F118" s="44" t="s">
        <v>41</v>
      </c>
      <c r="G118" s="44" t="s">
        <v>11</v>
      </c>
      <c r="H118" s="69" t="s">
        <v>24</v>
      </c>
      <c r="I118" s="79">
        <v>44562</v>
      </c>
      <c r="J118" s="43" t="s">
        <v>29</v>
      </c>
      <c r="K118" s="43" t="s">
        <v>3</v>
      </c>
      <c r="L118" s="43" t="s">
        <v>158</v>
      </c>
      <c r="M118" s="43" t="s">
        <v>29</v>
      </c>
      <c r="N118" s="43" t="s">
        <v>3</v>
      </c>
      <c r="O118" s="43" t="s">
        <v>29</v>
      </c>
      <c r="P118" s="43" t="s">
        <v>3</v>
      </c>
      <c r="Q118" s="43" t="s">
        <v>158</v>
      </c>
      <c r="R118" s="16" t="s">
        <v>158</v>
      </c>
      <c r="S118" s="16" t="s">
        <v>158</v>
      </c>
      <c r="T118" s="16" t="s">
        <v>158</v>
      </c>
      <c r="U118" s="44" t="s">
        <v>163</v>
      </c>
      <c r="V118" s="44" t="s">
        <v>168</v>
      </c>
      <c r="W118" s="44" t="s">
        <v>182</v>
      </c>
      <c r="X118" s="44" t="s">
        <v>13</v>
      </c>
      <c r="Y118" s="44" t="s">
        <v>193</v>
      </c>
      <c r="Z118" s="43" t="s">
        <v>174</v>
      </c>
      <c r="AA118" s="44" t="s">
        <v>386</v>
      </c>
      <c r="AB118" s="44"/>
      <c r="AC118" s="44"/>
    </row>
    <row r="119" spans="1:29" s="68" customFormat="1">
      <c r="A119" s="28" t="s">
        <v>79</v>
      </c>
      <c r="B119" s="28"/>
      <c r="C119" s="28"/>
      <c r="D119" s="28"/>
      <c r="E119" s="28"/>
      <c r="F119" s="28"/>
      <c r="G119" s="28"/>
      <c r="H119" s="28"/>
      <c r="I119" s="28"/>
      <c r="J119" s="28"/>
      <c r="K119" s="28"/>
      <c r="L119" s="28"/>
      <c r="M119" s="28"/>
      <c r="N119" s="28"/>
      <c r="O119" s="28"/>
      <c r="P119" s="28"/>
      <c r="Q119" s="28"/>
      <c r="R119" s="67"/>
      <c r="S119" s="67"/>
      <c r="T119" s="67"/>
      <c r="U119" s="28"/>
      <c r="V119" s="28"/>
      <c r="W119" s="28"/>
      <c r="X119" s="28"/>
      <c r="Y119" s="28"/>
      <c r="Z119" s="28"/>
      <c r="AA119" s="28"/>
      <c r="AB119" s="28"/>
      <c r="AC119" s="28"/>
    </row>
    <row r="120" spans="1:29" s="8" customFormat="1" ht="89.25">
      <c r="A120" s="169" t="s">
        <v>55</v>
      </c>
      <c r="B120" s="170" t="s">
        <v>56</v>
      </c>
      <c r="C120" s="165" t="s">
        <v>80</v>
      </c>
      <c r="D120" s="165" t="s">
        <v>81</v>
      </c>
      <c r="E120" s="44" t="s">
        <v>130</v>
      </c>
      <c r="F120" s="44" t="s">
        <v>20</v>
      </c>
      <c r="G120" s="44" t="s">
        <v>11</v>
      </c>
      <c r="H120" s="44" t="s">
        <v>24</v>
      </c>
      <c r="I120" s="79">
        <v>44562</v>
      </c>
      <c r="J120" s="43" t="s">
        <v>29</v>
      </c>
      <c r="K120" s="43" t="s">
        <v>3</v>
      </c>
      <c r="L120" s="32">
        <v>74633</v>
      </c>
      <c r="M120" s="43" t="s">
        <v>29</v>
      </c>
      <c r="N120" s="43" t="s">
        <v>3</v>
      </c>
      <c r="O120" s="43" t="s">
        <v>29</v>
      </c>
      <c r="P120" s="43" t="s">
        <v>3</v>
      </c>
      <c r="Q120" s="32">
        <v>17142</v>
      </c>
      <c r="R120" s="16">
        <v>0.28849999999999998</v>
      </c>
      <c r="S120" s="16">
        <v>0.15022194999999999</v>
      </c>
      <c r="T120" s="16">
        <v>0.13827804999999999</v>
      </c>
      <c r="U120" s="44" t="s">
        <v>163</v>
      </c>
      <c r="V120" s="44" t="s">
        <v>168</v>
      </c>
      <c r="W120" s="44" t="s">
        <v>182</v>
      </c>
      <c r="X120" s="44" t="s">
        <v>6</v>
      </c>
      <c r="Y120" s="44" t="s">
        <v>191</v>
      </c>
      <c r="Z120" s="43" t="s">
        <v>175</v>
      </c>
      <c r="AA120" s="44" t="s">
        <v>386</v>
      </c>
      <c r="AB120" s="44"/>
      <c r="AC120" s="44"/>
    </row>
    <row r="121" spans="1:29" s="8" customFormat="1" ht="89.25">
      <c r="A121" s="169" t="s">
        <v>55</v>
      </c>
      <c r="B121" s="170" t="s">
        <v>56</v>
      </c>
      <c r="C121" s="165" t="s">
        <v>80</v>
      </c>
      <c r="D121" s="165" t="s">
        <v>82</v>
      </c>
      <c r="E121" s="44" t="s">
        <v>131</v>
      </c>
      <c r="F121" s="44" t="s">
        <v>41</v>
      </c>
      <c r="G121" s="44" t="s">
        <v>11</v>
      </c>
      <c r="H121" s="44" t="s">
        <v>24</v>
      </c>
      <c r="I121" s="79">
        <v>44562</v>
      </c>
      <c r="J121" s="43" t="s">
        <v>29</v>
      </c>
      <c r="K121" s="43" t="s">
        <v>3</v>
      </c>
      <c r="L121" s="43" t="s">
        <v>158</v>
      </c>
      <c r="M121" s="43" t="s">
        <v>29</v>
      </c>
      <c r="N121" s="43" t="s">
        <v>3</v>
      </c>
      <c r="O121" s="43" t="s">
        <v>29</v>
      </c>
      <c r="P121" s="43" t="s">
        <v>3</v>
      </c>
      <c r="Q121" s="43" t="s">
        <v>158</v>
      </c>
      <c r="R121" s="16" t="s">
        <v>158</v>
      </c>
      <c r="S121" s="16" t="s">
        <v>158</v>
      </c>
      <c r="T121" s="16" t="s">
        <v>158</v>
      </c>
      <c r="U121" s="44" t="s">
        <v>163</v>
      </c>
      <c r="V121" s="44" t="s">
        <v>168</v>
      </c>
      <c r="W121" s="44" t="s">
        <v>182</v>
      </c>
      <c r="X121" s="44" t="s">
        <v>6</v>
      </c>
      <c r="Y121" s="44" t="s">
        <v>192</v>
      </c>
      <c r="Z121" s="43" t="s">
        <v>175</v>
      </c>
      <c r="AA121" s="44" t="s">
        <v>386</v>
      </c>
      <c r="AB121" s="44"/>
      <c r="AC121" s="44"/>
    </row>
    <row r="122" spans="1:29" s="68" customFormat="1">
      <c r="A122" s="28" t="s">
        <v>83</v>
      </c>
      <c r="B122" s="28"/>
      <c r="C122" s="28"/>
      <c r="D122" s="28"/>
      <c r="E122" s="28"/>
      <c r="F122" s="28"/>
      <c r="G122" s="28"/>
      <c r="H122" s="28"/>
      <c r="I122" s="28"/>
      <c r="J122" s="28"/>
      <c r="K122" s="28"/>
      <c r="L122" s="28"/>
      <c r="M122" s="28"/>
      <c r="N122" s="28"/>
      <c r="O122" s="28"/>
      <c r="P122" s="28"/>
      <c r="Q122" s="28"/>
      <c r="R122" s="67"/>
      <c r="S122" s="67"/>
      <c r="T122" s="67"/>
      <c r="U122" s="28"/>
      <c r="V122" s="28"/>
      <c r="W122" s="28"/>
      <c r="X122" s="28"/>
      <c r="Y122" s="28"/>
      <c r="Z122" s="28"/>
      <c r="AA122" s="28"/>
      <c r="AB122" s="28"/>
      <c r="AC122" s="28"/>
    </row>
    <row r="123" spans="1:29" s="8" customFormat="1" ht="63.75">
      <c r="A123" s="169" t="s">
        <v>387</v>
      </c>
      <c r="B123" s="170" t="s">
        <v>56</v>
      </c>
      <c r="C123" s="165" t="s">
        <v>84</v>
      </c>
      <c r="D123" s="165" t="s">
        <v>85</v>
      </c>
      <c r="E123" s="44" t="s">
        <v>132</v>
      </c>
      <c r="F123" s="44" t="s">
        <v>41</v>
      </c>
      <c r="G123" s="44" t="s">
        <v>11</v>
      </c>
      <c r="H123" s="44" t="s">
        <v>24</v>
      </c>
      <c r="I123" s="79">
        <v>44562</v>
      </c>
      <c r="J123" s="43" t="s">
        <v>29</v>
      </c>
      <c r="K123" s="43" t="s">
        <v>3</v>
      </c>
      <c r="L123" s="43" t="s">
        <v>158</v>
      </c>
      <c r="M123" s="43" t="s">
        <v>29</v>
      </c>
      <c r="N123" s="43" t="s">
        <v>3</v>
      </c>
      <c r="O123" s="43" t="s">
        <v>29</v>
      </c>
      <c r="P123" s="43" t="s">
        <v>3</v>
      </c>
      <c r="Q123" s="43" t="s">
        <v>158</v>
      </c>
      <c r="R123" s="16" t="s">
        <v>158</v>
      </c>
      <c r="S123" s="16" t="s">
        <v>158</v>
      </c>
      <c r="T123" s="16" t="s">
        <v>158</v>
      </c>
      <c r="U123" s="44" t="s">
        <v>163</v>
      </c>
      <c r="V123" s="44" t="s">
        <v>168</v>
      </c>
      <c r="W123" s="44" t="s">
        <v>182</v>
      </c>
      <c r="X123" s="44" t="s">
        <v>6</v>
      </c>
      <c r="Y123" s="16" t="s">
        <v>185</v>
      </c>
      <c r="Z123" s="43" t="s">
        <v>175</v>
      </c>
      <c r="AA123" s="44" t="s">
        <v>799</v>
      </c>
      <c r="AB123" s="44"/>
      <c r="AC123" s="44"/>
    </row>
    <row r="124" spans="1:29" s="8" customFormat="1" ht="63.75">
      <c r="A124" s="169" t="s">
        <v>387</v>
      </c>
      <c r="B124" s="170" t="s">
        <v>56</v>
      </c>
      <c r="C124" s="165" t="s">
        <v>84</v>
      </c>
      <c r="D124" s="165" t="s">
        <v>86</v>
      </c>
      <c r="E124" s="44" t="s">
        <v>133</v>
      </c>
      <c r="F124" s="44" t="s">
        <v>41</v>
      </c>
      <c r="G124" s="44" t="s">
        <v>11</v>
      </c>
      <c r="H124" s="44" t="s">
        <v>24</v>
      </c>
      <c r="I124" s="79">
        <v>44562</v>
      </c>
      <c r="J124" s="43" t="s">
        <v>29</v>
      </c>
      <c r="K124" s="43" t="s">
        <v>3</v>
      </c>
      <c r="L124" s="43" t="s">
        <v>158</v>
      </c>
      <c r="M124" s="43" t="s">
        <v>29</v>
      </c>
      <c r="N124" s="43" t="s">
        <v>3</v>
      </c>
      <c r="O124" s="43" t="s">
        <v>29</v>
      </c>
      <c r="P124" s="43" t="s">
        <v>3</v>
      </c>
      <c r="Q124" s="43" t="s">
        <v>158</v>
      </c>
      <c r="R124" s="16" t="s">
        <v>158</v>
      </c>
      <c r="S124" s="16" t="s">
        <v>158</v>
      </c>
      <c r="T124" s="16" t="s">
        <v>158</v>
      </c>
      <c r="U124" s="44" t="s">
        <v>163</v>
      </c>
      <c r="V124" s="44" t="s">
        <v>168</v>
      </c>
      <c r="W124" s="44" t="s">
        <v>182</v>
      </c>
      <c r="X124" s="44" t="s">
        <v>6</v>
      </c>
      <c r="Y124" s="16" t="s">
        <v>185</v>
      </c>
      <c r="Z124" s="43" t="s">
        <v>175</v>
      </c>
      <c r="AA124" s="44" t="s">
        <v>799</v>
      </c>
      <c r="AB124" s="44"/>
      <c r="AC124" s="44"/>
    </row>
    <row r="125" spans="1:29" s="8" customFormat="1" ht="63.75">
      <c r="A125" s="169" t="s">
        <v>387</v>
      </c>
      <c r="B125" s="170" t="s">
        <v>56</v>
      </c>
      <c r="C125" s="165" t="s">
        <v>84</v>
      </c>
      <c r="D125" s="165" t="s">
        <v>87</v>
      </c>
      <c r="E125" s="44" t="s">
        <v>134</v>
      </c>
      <c r="F125" s="44" t="s">
        <v>41</v>
      </c>
      <c r="G125" s="44" t="s">
        <v>11</v>
      </c>
      <c r="H125" s="44" t="s">
        <v>24</v>
      </c>
      <c r="I125" s="79">
        <v>44562</v>
      </c>
      <c r="J125" s="43" t="s">
        <v>29</v>
      </c>
      <c r="K125" s="43" t="s">
        <v>3</v>
      </c>
      <c r="L125" s="43" t="s">
        <v>158</v>
      </c>
      <c r="M125" s="43" t="s">
        <v>29</v>
      </c>
      <c r="N125" s="43" t="s">
        <v>3</v>
      </c>
      <c r="O125" s="43" t="s">
        <v>29</v>
      </c>
      <c r="P125" s="43" t="s">
        <v>3</v>
      </c>
      <c r="Q125" s="43" t="s">
        <v>158</v>
      </c>
      <c r="R125" s="16" t="s">
        <v>158</v>
      </c>
      <c r="S125" s="16" t="s">
        <v>158</v>
      </c>
      <c r="T125" s="16" t="s">
        <v>158</v>
      </c>
      <c r="U125" s="44" t="s">
        <v>163</v>
      </c>
      <c r="V125" s="44" t="s">
        <v>168</v>
      </c>
      <c r="W125" s="44" t="s">
        <v>182</v>
      </c>
      <c r="X125" s="44" t="s">
        <v>6</v>
      </c>
      <c r="Y125" s="16" t="s">
        <v>185</v>
      </c>
      <c r="Z125" s="43" t="s">
        <v>175</v>
      </c>
      <c r="AA125" s="44" t="s">
        <v>799</v>
      </c>
      <c r="AB125" s="44"/>
      <c r="AC125" s="44"/>
    </row>
    <row r="126" spans="1:29" s="8" customFormat="1" ht="63.75">
      <c r="A126" s="169" t="s">
        <v>387</v>
      </c>
      <c r="B126" s="170" t="s">
        <v>56</v>
      </c>
      <c r="C126" s="165" t="s">
        <v>84</v>
      </c>
      <c r="D126" s="165" t="s">
        <v>88</v>
      </c>
      <c r="E126" s="44" t="s">
        <v>135</v>
      </c>
      <c r="F126" s="44" t="s">
        <v>41</v>
      </c>
      <c r="G126" s="44" t="s">
        <v>11</v>
      </c>
      <c r="H126" s="44" t="s">
        <v>24</v>
      </c>
      <c r="I126" s="79">
        <v>44562</v>
      </c>
      <c r="J126" s="43" t="s">
        <v>29</v>
      </c>
      <c r="K126" s="43" t="s">
        <v>3</v>
      </c>
      <c r="L126" s="43" t="s">
        <v>158</v>
      </c>
      <c r="M126" s="43" t="s">
        <v>29</v>
      </c>
      <c r="N126" s="43" t="s">
        <v>3</v>
      </c>
      <c r="O126" s="43" t="s">
        <v>29</v>
      </c>
      <c r="P126" s="43" t="s">
        <v>3</v>
      </c>
      <c r="Q126" s="43" t="s">
        <v>158</v>
      </c>
      <c r="R126" s="16" t="s">
        <v>158</v>
      </c>
      <c r="S126" s="16" t="s">
        <v>158</v>
      </c>
      <c r="T126" s="16" t="s">
        <v>158</v>
      </c>
      <c r="U126" s="44" t="s">
        <v>163</v>
      </c>
      <c r="V126" s="44" t="s">
        <v>168</v>
      </c>
      <c r="W126" s="44" t="s">
        <v>182</v>
      </c>
      <c r="X126" s="44" t="s">
        <v>13</v>
      </c>
      <c r="Y126" s="44" t="s">
        <v>186</v>
      </c>
      <c r="Z126" s="43" t="s">
        <v>174</v>
      </c>
      <c r="AA126" s="44" t="s">
        <v>799</v>
      </c>
      <c r="AB126" s="44"/>
      <c r="AC126" s="44"/>
    </row>
    <row r="127" spans="1:29" s="8" customFormat="1" ht="63.75">
      <c r="A127" s="169" t="s">
        <v>387</v>
      </c>
      <c r="B127" s="170" t="s">
        <v>56</v>
      </c>
      <c r="C127" s="165" t="s">
        <v>84</v>
      </c>
      <c r="D127" s="165" t="s">
        <v>89</v>
      </c>
      <c r="E127" s="44" t="s">
        <v>136</v>
      </c>
      <c r="F127" s="44" t="s">
        <v>41</v>
      </c>
      <c r="G127" s="44" t="s">
        <v>11</v>
      </c>
      <c r="H127" s="44" t="s">
        <v>24</v>
      </c>
      <c r="I127" s="79">
        <v>44562</v>
      </c>
      <c r="J127" s="43" t="s">
        <v>29</v>
      </c>
      <c r="K127" s="43" t="s">
        <v>3</v>
      </c>
      <c r="L127" s="43" t="s">
        <v>158</v>
      </c>
      <c r="M127" s="43" t="s">
        <v>29</v>
      </c>
      <c r="N127" s="43" t="s">
        <v>3</v>
      </c>
      <c r="O127" s="43" t="s">
        <v>29</v>
      </c>
      <c r="P127" s="43" t="s">
        <v>3</v>
      </c>
      <c r="Q127" s="43" t="s">
        <v>158</v>
      </c>
      <c r="R127" s="16" t="s">
        <v>158</v>
      </c>
      <c r="S127" s="16" t="s">
        <v>158</v>
      </c>
      <c r="T127" s="16" t="s">
        <v>158</v>
      </c>
      <c r="U127" s="44" t="s">
        <v>163</v>
      </c>
      <c r="V127" s="44" t="s">
        <v>168</v>
      </c>
      <c r="W127" s="44" t="s">
        <v>182</v>
      </c>
      <c r="X127" s="44" t="s">
        <v>13</v>
      </c>
      <c r="Y127" s="44" t="s">
        <v>186</v>
      </c>
      <c r="Z127" s="43" t="s">
        <v>174</v>
      </c>
      <c r="AA127" s="44" t="s">
        <v>799</v>
      </c>
      <c r="AB127" s="44"/>
      <c r="AC127" s="44"/>
    </row>
    <row r="128" spans="1:29" s="8" customFormat="1" ht="63.75">
      <c r="A128" s="169" t="s">
        <v>387</v>
      </c>
      <c r="B128" s="170" t="s">
        <v>56</v>
      </c>
      <c r="C128" s="165" t="s">
        <v>84</v>
      </c>
      <c r="D128" s="165" t="s">
        <v>90</v>
      </c>
      <c r="E128" s="44" t="s">
        <v>137</v>
      </c>
      <c r="F128" s="44" t="s">
        <v>41</v>
      </c>
      <c r="G128" s="44" t="s">
        <v>11</v>
      </c>
      <c r="H128" s="44" t="s">
        <v>24</v>
      </c>
      <c r="I128" s="79">
        <v>44562</v>
      </c>
      <c r="J128" s="43" t="s">
        <v>29</v>
      </c>
      <c r="K128" s="43" t="s">
        <v>3</v>
      </c>
      <c r="L128" s="43" t="s">
        <v>158</v>
      </c>
      <c r="M128" s="43" t="s">
        <v>29</v>
      </c>
      <c r="N128" s="43" t="s">
        <v>3</v>
      </c>
      <c r="O128" s="43" t="s">
        <v>29</v>
      </c>
      <c r="P128" s="43" t="s">
        <v>3</v>
      </c>
      <c r="Q128" s="43" t="s">
        <v>158</v>
      </c>
      <c r="R128" s="16" t="s">
        <v>158</v>
      </c>
      <c r="S128" s="16" t="s">
        <v>158</v>
      </c>
      <c r="T128" s="16" t="s">
        <v>158</v>
      </c>
      <c r="U128" s="44" t="s">
        <v>163</v>
      </c>
      <c r="V128" s="44" t="s">
        <v>168</v>
      </c>
      <c r="W128" s="44" t="s">
        <v>182</v>
      </c>
      <c r="X128" s="44" t="s">
        <v>13</v>
      </c>
      <c r="Y128" s="44" t="s">
        <v>186</v>
      </c>
      <c r="Z128" s="43" t="s">
        <v>174</v>
      </c>
      <c r="AA128" s="44" t="s">
        <v>799</v>
      </c>
      <c r="AB128" s="44"/>
      <c r="AC128" s="44"/>
    </row>
    <row r="129" spans="1:29" s="8" customFormat="1" ht="63.75">
      <c r="A129" s="169" t="s">
        <v>387</v>
      </c>
      <c r="B129" s="170" t="s">
        <v>56</v>
      </c>
      <c r="C129" s="165" t="s">
        <v>91</v>
      </c>
      <c r="D129" s="165" t="s">
        <v>92</v>
      </c>
      <c r="E129" s="44" t="s">
        <v>388</v>
      </c>
      <c r="F129" s="44" t="s">
        <v>41</v>
      </c>
      <c r="G129" s="44" t="s">
        <v>11</v>
      </c>
      <c r="H129" s="44" t="s">
        <v>24</v>
      </c>
      <c r="I129" s="79">
        <v>44562</v>
      </c>
      <c r="J129" s="43" t="s">
        <v>29</v>
      </c>
      <c r="K129" s="43" t="s">
        <v>3</v>
      </c>
      <c r="L129" s="43" t="s">
        <v>158</v>
      </c>
      <c r="M129" s="43" t="s">
        <v>29</v>
      </c>
      <c r="N129" s="43" t="s">
        <v>3</v>
      </c>
      <c r="O129" s="43" t="s">
        <v>29</v>
      </c>
      <c r="P129" s="43" t="s">
        <v>3</v>
      </c>
      <c r="Q129" s="43" t="s">
        <v>158</v>
      </c>
      <c r="R129" s="16" t="s">
        <v>158</v>
      </c>
      <c r="S129" s="16" t="s">
        <v>158</v>
      </c>
      <c r="T129" s="16" t="s">
        <v>158</v>
      </c>
      <c r="U129" s="44" t="s">
        <v>163</v>
      </c>
      <c r="V129" s="44" t="s">
        <v>168</v>
      </c>
      <c r="W129" s="44" t="s">
        <v>182</v>
      </c>
      <c r="X129" s="44" t="s">
        <v>13</v>
      </c>
      <c r="Y129" s="44" t="s">
        <v>186</v>
      </c>
      <c r="Z129" s="43" t="s">
        <v>174</v>
      </c>
      <c r="AA129" s="44" t="s">
        <v>799</v>
      </c>
      <c r="AB129" s="44"/>
      <c r="AC129" s="44"/>
    </row>
    <row r="130" spans="1:29" s="8" customFormat="1" ht="63.75">
      <c r="A130" s="169" t="s">
        <v>387</v>
      </c>
      <c r="B130" s="170" t="s">
        <v>56</v>
      </c>
      <c r="C130" s="165" t="s">
        <v>91</v>
      </c>
      <c r="D130" s="165" t="s">
        <v>93</v>
      </c>
      <c r="E130" s="44" t="s">
        <v>389</v>
      </c>
      <c r="F130" s="44" t="s">
        <v>41</v>
      </c>
      <c r="G130" s="44" t="s">
        <v>11</v>
      </c>
      <c r="H130" s="44" t="s">
        <v>24</v>
      </c>
      <c r="I130" s="79">
        <v>44562</v>
      </c>
      <c r="J130" s="43" t="s">
        <v>29</v>
      </c>
      <c r="K130" s="43" t="s">
        <v>3</v>
      </c>
      <c r="L130" s="43" t="s">
        <v>158</v>
      </c>
      <c r="M130" s="43" t="s">
        <v>29</v>
      </c>
      <c r="N130" s="43" t="s">
        <v>3</v>
      </c>
      <c r="O130" s="43" t="s">
        <v>29</v>
      </c>
      <c r="P130" s="43" t="s">
        <v>3</v>
      </c>
      <c r="Q130" s="43" t="s">
        <v>158</v>
      </c>
      <c r="R130" s="16" t="s">
        <v>158</v>
      </c>
      <c r="S130" s="16" t="s">
        <v>158</v>
      </c>
      <c r="T130" s="16" t="s">
        <v>158</v>
      </c>
      <c r="U130" s="44" t="s">
        <v>163</v>
      </c>
      <c r="V130" s="44" t="s">
        <v>168</v>
      </c>
      <c r="W130" s="44" t="s">
        <v>182</v>
      </c>
      <c r="X130" s="44" t="s">
        <v>13</v>
      </c>
      <c r="Y130" s="44" t="s">
        <v>186</v>
      </c>
      <c r="Z130" s="43" t="s">
        <v>174</v>
      </c>
      <c r="AA130" s="44" t="s">
        <v>799</v>
      </c>
      <c r="AB130" s="44"/>
      <c r="AC130" s="44"/>
    </row>
    <row r="131" spans="1:29" s="8" customFormat="1" ht="110.1" customHeight="1">
      <c r="A131" s="169" t="s">
        <v>387</v>
      </c>
      <c r="B131" s="170" t="s">
        <v>56</v>
      </c>
      <c r="C131" s="165" t="s">
        <v>91</v>
      </c>
      <c r="D131" s="165" t="s">
        <v>94</v>
      </c>
      <c r="E131" s="44" t="s">
        <v>390</v>
      </c>
      <c r="F131" s="44" t="s">
        <v>40</v>
      </c>
      <c r="G131" s="44" t="s">
        <v>11</v>
      </c>
      <c r="H131" s="44" t="s">
        <v>24</v>
      </c>
      <c r="I131" s="79">
        <v>44562</v>
      </c>
      <c r="J131" s="43" t="s">
        <v>29</v>
      </c>
      <c r="K131" s="43" t="s">
        <v>3</v>
      </c>
      <c r="L131" s="43" t="s">
        <v>158</v>
      </c>
      <c r="M131" s="43" t="s">
        <v>29</v>
      </c>
      <c r="N131" s="43" t="s">
        <v>3</v>
      </c>
      <c r="O131" s="43" t="s">
        <v>29</v>
      </c>
      <c r="P131" s="43" t="s">
        <v>3</v>
      </c>
      <c r="Q131" s="43" t="s">
        <v>158</v>
      </c>
      <c r="R131" s="16" t="s">
        <v>158</v>
      </c>
      <c r="S131" s="16" t="s">
        <v>158</v>
      </c>
      <c r="T131" s="16" t="s">
        <v>158</v>
      </c>
      <c r="U131" s="44" t="s">
        <v>163</v>
      </c>
      <c r="V131" s="44" t="s">
        <v>168</v>
      </c>
      <c r="W131" s="44" t="s">
        <v>182</v>
      </c>
      <c r="X131" s="44" t="s">
        <v>13</v>
      </c>
      <c r="Y131" s="44" t="s">
        <v>186</v>
      </c>
      <c r="Z131" s="43" t="s">
        <v>174</v>
      </c>
      <c r="AA131" s="44" t="s">
        <v>799</v>
      </c>
      <c r="AB131" s="44"/>
      <c r="AC131" s="44"/>
    </row>
    <row r="132" spans="1:29" s="8" customFormat="1" ht="110.1" customHeight="1">
      <c r="A132" s="169" t="s">
        <v>387</v>
      </c>
      <c r="B132" s="170" t="s">
        <v>56</v>
      </c>
      <c r="C132" s="165" t="s">
        <v>91</v>
      </c>
      <c r="D132" s="165" t="s">
        <v>95</v>
      </c>
      <c r="E132" s="44" t="s">
        <v>391</v>
      </c>
      <c r="F132" s="44" t="s">
        <v>40</v>
      </c>
      <c r="G132" s="44" t="s">
        <v>11</v>
      </c>
      <c r="H132" s="44" t="s">
        <v>24</v>
      </c>
      <c r="I132" s="79">
        <v>44562</v>
      </c>
      <c r="J132" s="43" t="s">
        <v>29</v>
      </c>
      <c r="K132" s="43" t="s">
        <v>3</v>
      </c>
      <c r="L132" s="43" t="s">
        <v>158</v>
      </c>
      <c r="M132" s="43" t="s">
        <v>29</v>
      </c>
      <c r="N132" s="43" t="s">
        <v>3</v>
      </c>
      <c r="O132" s="43" t="s">
        <v>29</v>
      </c>
      <c r="P132" s="43" t="s">
        <v>3</v>
      </c>
      <c r="Q132" s="43" t="s">
        <v>158</v>
      </c>
      <c r="R132" s="16" t="s">
        <v>158</v>
      </c>
      <c r="S132" s="16" t="s">
        <v>158</v>
      </c>
      <c r="T132" s="16" t="s">
        <v>158</v>
      </c>
      <c r="U132" s="44" t="s">
        <v>163</v>
      </c>
      <c r="V132" s="44" t="s">
        <v>168</v>
      </c>
      <c r="W132" s="44" t="s">
        <v>182</v>
      </c>
      <c r="X132" s="44" t="s">
        <v>13</v>
      </c>
      <c r="Y132" s="44" t="s">
        <v>186</v>
      </c>
      <c r="Z132" s="43" t="s">
        <v>174</v>
      </c>
      <c r="AA132" s="44" t="s">
        <v>799</v>
      </c>
      <c r="AB132" s="44"/>
      <c r="AC132" s="44"/>
    </row>
    <row r="133" spans="1:29" s="8" customFormat="1" ht="127.5">
      <c r="A133" s="169" t="s">
        <v>387</v>
      </c>
      <c r="B133" s="170" t="s">
        <v>56</v>
      </c>
      <c r="C133" s="165" t="s">
        <v>91</v>
      </c>
      <c r="D133" s="165" t="s">
        <v>96</v>
      </c>
      <c r="E133" s="44" t="s">
        <v>392</v>
      </c>
      <c r="F133" s="44" t="s">
        <v>40</v>
      </c>
      <c r="G133" s="44" t="s">
        <v>11</v>
      </c>
      <c r="H133" s="44" t="s">
        <v>24</v>
      </c>
      <c r="I133" s="79">
        <v>44562</v>
      </c>
      <c r="J133" s="43" t="s">
        <v>29</v>
      </c>
      <c r="K133" s="43" t="s">
        <v>3</v>
      </c>
      <c r="L133" s="43" t="s">
        <v>158</v>
      </c>
      <c r="M133" s="43" t="s">
        <v>29</v>
      </c>
      <c r="N133" s="43" t="s">
        <v>3</v>
      </c>
      <c r="O133" s="43" t="s">
        <v>29</v>
      </c>
      <c r="P133" s="43" t="s">
        <v>3</v>
      </c>
      <c r="Q133" s="43" t="s">
        <v>158</v>
      </c>
      <c r="R133" s="16" t="s">
        <v>158</v>
      </c>
      <c r="S133" s="16" t="s">
        <v>158</v>
      </c>
      <c r="T133" s="16" t="s">
        <v>158</v>
      </c>
      <c r="U133" s="44" t="s">
        <v>163</v>
      </c>
      <c r="V133" s="44" t="s">
        <v>168</v>
      </c>
      <c r="W133" s="44" t="s">
        <v>182</v>
      </c>
      <c r="X133" s="44" t="s">
        <v>13</v>
      </c>
      <c r="Y133" s="44" t="s">
        <v>186</v>
      </c>
      <c r="Z133" s="43" t="s">
        <v>174</v>
      </c>
      <c r="AA133" s="44" t="s">
        <v>799</v>
      </c>
      <c r="AB133" s="44"/>
      <c r="AC133" s="44"/>
    </row>
    <row r="134" spans="1:29" s="68" customFormat="1">
      <c r="A134" s="28" t="s">
        <v>97</v>
      </c>
      <c r="B134" s="28"/>
      <c r="C134" s="28"/>
      <c r="D134" s="28"/>
      <c r="E134" s="28"/>
      <c r="F134" s="28"/>
      <c r="G134" s="28"/>
      <c r="H134" s="28"/>
      <c r="I134" s="28"/>
      <c r="J134" s="28"/>
      <c r="K134" s="28"/>
      <c r="L134" s="28"/>
      <c r="M134" s="28"/>
      <c r="N134" s="28"/>
      <c r="O134" s="28"/>
      <c r="P134" s="28"/>
      <c r="Q134" s="28"/>
      <c r="R134" s="67"/>
      <c r="S134" s="67"/>
      <c r="T134" s="67"/>
      <c r="U134" s="28"/>
      <c r="V134" s="28"/>
      <c r="W134" s="28"/>
      <c r="X134" s="28"/>
      <c r="Y134" s="28"/>
      <c r="Z134" s="28"/>
      <c r="AA134" s="28"/>
      <c r="AB134" s="28"/>
      <c r="AC134" s="28"/>
    </row>
    <row r="135" spans="1:29" s="8" customFormat="1" ht="89.25">
      <c r="A135" s="169" t="s">
        <v>393</v>
      </c>
      <c r="B135" s="170" t="s">
        <v>56</v>
      </c>
      <c r="C135" s="165" t="s">
        <v>98</v>
      </c>
      <c r="D135" s="165" t="s">
        <v>99</v>
      </c>
      <c r="E135" s="44" t="s">
        <v>138</v>
      </c>
      <c r="F135" s="44" t="s">
        <v>20</v>
      </c>
      <c r="G135" s="44" t="s">
        <v>11</v>
      </c>
      <c r="H135" s="44" t="s">
        <v>24</v>
      </c>
      <c r="I135" s="79">
        <v>44562</v>
      </c>
      <c r="J135" s="43" t="s">
        <v>29</v>
      </c>
      <c r="K135" s="43" t="s">
        <v>3</v>
      </c>
      <c r="L135" s="32">
        <v>59706</v>
      </c>
      <c r="M135" s="43" t="s">
        <v>29</v>
      </c>
      <c r="N135" s="43" t="s">
        <v>3</v>
      </c>
      <c r="O135" s="43" t="s">
        <v>29</v>
      </c>
      <c r="P135" s="43" t="s">
        <v>3</v>
      </c>
      <c r="Q135" s="43">
        <v>0</v>
      </c>
      <c r="R135" s="16">
        <v>0.08</v>
      </c>
      <c r="S135" s="16">
        <v>0.04</v>
      </c>
      <c r="T135" s="16">
        <v>0.04</v>
      </c>
      <c r="U135" s="44" t="s">
        <v>163</v>
      </c>
      <c r="V135" s="44" t="s">
        <v>168</v>
      </c>
      <c r="W135" s="44" t="s">
        <v>182</v>
      </c>
      <c r="X135" s="44" t="s">
        <v>13</v>
      </c>
      <c r="Y135" s="44" t="s">
        <v>187</v>
      </c>
      <c r="Z135" s="43" t="s">
        <v>176</v>
      </c>
      <c r="AA135" s="44" t="s">
        <v>394</v>
      </c>
      <c r="AB135" s="44"/>
      <c r="AC135" s="44"/>
    </row>
    <row r="136" spans="1:29" s="8" customFormat="1" ht="89.25">
      <c r="A136" s="169" t="s">
        <v>393</v>
      </c>
      <c r="B136" s="170" t="s">
        <v>56</v>
      </c>
      <c r="C136" s="165" t="s">
        <v>100</v>
      </c>
      <c r="D136" s="165" t="s">
        <v>101</v>
      </c>
      <c r="E136" s="44" t="s">
        <v>139</v>
      </c>
      <c r="F136" s="44" t="s">
        <v>40</v>
      </c>
      <c r="G136" s="44" t="s">
        <v>11</v>
      </c>
      <c r="H136" s="44" t="s">
        <v>24</v>
      </c>
      <c r="I136" s="79">
        <v>44562</v>
      </c>
      <c r="J136" s="43" t="s">
        <v>29</v>
      </c>
      <c r="K136" s="43" t="s">
        <v>3</v>
      </c>
      <c r="L136" s="43" t="s">
        <v>158</v>
      </c>
      <c r="M136" s="43" t="s">
        <v>29</v>
      </c>
      <c r="N136" s="43" t="s">
        <v>3</v>
      </c>
      <c r="O136" s="43" t="s">
        <v>29</v>
      </c>
      <c r="P136" s="43" t="s">
        <v>3</v>
      </c>
      <c r="Q136" s="16" t="s">
        <v>158</v>
      </c>
      <c r="R136" s="16" t="s">
        <v>395</v>
      </c>
      <c r="S136" s="16" t="s">
        <v>158</v>
      </c>
      <c r="T136" s="16" t="s">
        <v>158</v>
      </c>
      <c r="U136" s="44" t="s">
        <v>163</v>
      </c>
      <c r="V136" s="44" t="s">
        <v>168</v>
      </c>
      <c r="W136" s="44" t="s">
        <v>182</v>
      </c>
      <c r="X136" s="44" t="s">
        <v>13</v>
      </c>
      <c r="Y136" s="44" t="s">
        <v>187</v>
      </c>
      <c r="Z136" s="43" t="s">
        <v>174</v>
      </c>
      <c r="AA136" s="44" t="s">
        <v>394</v>
      </c>
      <c r="AB136" s="44"/>
      <c r="AC136" s="44"/>
    </row>
    <row r="137" spans="1:29" s="68" customFormat="1">
      <c r="A137" s="28" t="s">
        <v>105</v>
      </c>
      <c r="B137" s="28"/>
      <c r="C137" s="28"/>
      <c r="D137" s="28"/>
      <c r="E137" s="28"/>
      <c r="F137" s="28"/>
      <c r="G137" s="28"/>
      <c r="H137" s="28"/>
      <c r="I137" s="28"/>
      <c r="J137" s="28"/>
      <c r="K137" s="28"/>
      <c r="L137" s="28"/>
      <c r="M137" s="28"/>
      <c r="N137" s="28"/>
      <c r="O137" s="28"/>
      <c r="P137" s="28"/>
      <c r="Q137" s="28"/>
      <c r="R137" s="67"/>
      <c r="S137" s="67"/>
      <c r="T137" s="67"/>
      <c r="U137" s="28"/>
      <c r="V137" s="28"/>
      <c r="W137" s="28"/>
      <c r="X137" s="28"/>
      <c r="Y137" s="28"/>
      <c r="Z137" s="28"/>
      <c r="AA137" s="28"/>
      <c r="AB137" s="28"/>
      <c r="AC137" s="28"/>
    </row>
    <row r="138" spans="1:29" s="8" customFormat="1" ht="63.75">
      <c r="A138" s="169" t="s">
        <v>396</v>
      </c>
      <c r="B138" s="170" t="s">
        <v>56</v>
      </c>
      <c r="C138" s="165" t="s">
        <v>106</v>
      </c>
      <c r="D138" s="165" t="s">
        <v>107</v>
      </c>
      <c r="E138" s="44" t="s">
        <v>140</v>
      </c>
      <c r="F138" s="44" t="s">
        <v>20</v>
      </c>
      <c r="G138" s="44" t="s">
        <v>11</v>
      </c>
      <c r="H138" s="44" t="s">
        <v>24</v>
      </c>
      <c r="I138" s="79">
        <v>44562</v>
      </c>
      <c r="J138" s="43" t="s">
        <v>29</v>
      </c>
      <c r="K138" s="43" t="s">
        <v>3</v>
      </c>
      <c r="L138" s="32">
        <v>60000.2</v>
      </c>
      <c r="M138" s="43" t="s">
        <v>29</v>
      </c>
      <c r="N138" s="43" t="s">
        <v>3</v>
      </c>
      <c r="O138" s="43" t="s">
        <v>29</v>
      </c>
      <c r="P138" s="43" t="s">
        <v>3</v>
      </c>
      <c r="Q138" s="32">
        <v>14804.4</v>
      </c>
      <c r="R138" s="15">
        <v>0.16600000000000001</v>
      </c>
      <c r="S138" s="15">
        <v>8.3000000000000004E-2</v>
      </c>
      <c r="T138" s="15">
        <v>8.3000000000000004E-2</v>
      </c>
      <c r="U138" s="44" t="s">
        <v>163</v>
      </c>
      <c r="V138" s="44" t="s">
        <v>168</v>
      </c>
      <c r="W138" s="44" t="s">
        <v>183</v>
      </c>
      <c r="X138" s="44" t="s">
        <v>13</v>
      </c>
      <c r="Y138" s="44" t="s">
        <v>190</v>
      </c>
      <c r="Z138" s="43" t="s">
        <v>177</v>
      </c>
      <c r="AA138" s="44" t="s">
        <v>397</v>
      </c>
      <c r="AB138" s="44"/>
      <c r="AC138" s="44"/>
    </row>
    <row r="139" spans="1:29" s="8" customFormat="1" ht="63.75">
      <c r="A139" s="169" t="s">
        <v>396</v>
      </c>
      <c r="B139" s="170" t="s">
        <v>56</v>
      </c>
      <c r="C139" s="165" t="s">
        <v>106</v>
      </c>
      <c r="D139" s="165" t="s">
        <v>108</v>
      </c>
      <c r="E139" s="31" t="s">
        <v>877</v>
      </c>
      <c r="F139" s="44" t="s">
        <v>20</v>
      </c>
      <c r="G139" s="44" t="s">
        <v>11</v>
      </c>
      <c r="H139" s="44" t="s">
        <v>24</v>
      </c>
      <c r="I139" s="79">
        <v>44562</v>
      </c>
      <c r="J139" s="43" t="s">
        <v>29</v>
      </c>
      <c r="K139" s="43" t="s">
        <v>3</v>
      </c>
      <c r="L139" s="32">
        <v>60000.2</v>
      </c>
      <c r="M139" s="43" t="s">
        <v>29</v>
      </c>
      <c r="N139" s="43" t="s">
        <v>3</v>
      </c>
      <c r="O139" s="43" t="s">
        <v>29</v>
      </c>
      <c r="P139" s="43" t="s">
        <v>3</v>
      </c>
      <c r="Q139" s="32">
        <v>14804.4</v>
      </c>
      <c r="R139" s="15">
        <v>0.16600000000000001</v>
      </c>
      <c r="S139" s="15">
        <v>8.9399999999999993E-2</v>
      </c>
      <c r="T139" s="15">
        <v>7.6600000000000001E-2</v>
      </c>
      <c r="U139" s="44" t="s">
        <v>163</v>
      </c>
      <c r="V139" s="44" t="s">
        <v>168</v>
      </c>
      <c r="W139" s="44" t="s">
        <v>184</v>
      </c>
      <c r="X139" s="44" t="s">
        <v>13</v>
      </c>
      <c r="Y139" s="44" t="s">
        <v>190</v>
      </c>
      <c r="Z139" s="43" t="s">
        <v>178</v>
      </c>
      <c r="AA139" s="44" t="s">
        <v>397</v>
      </c>
      <c r="AB139" s="44"/>
      <c r="AC139" s="44"/>
    </row>
    <row r="140" spans="1:29" s="8" customFormat="1" ht="63.75">
      <c r="A140" s="169" t="s">
        <v>396</v>
      </c>
      <c r="B140" s="170" t="s">
        <v>56</v>
      </c>
      <c r="C140" s="165" t="s">
        <v>106</v>
      </c>
      <c r="D140" s="165" t="s">
        <v>109</v>
      </c>
      <c r="E140" s="31" t="s">
        <v>877</v>
      </c>
      <c r="F140" s="44" t="s">
        <v>20</v>
      </c>
      <c r="G140" s="44" t="s">
        <v>11</v>
      </c>
      <c r="H140" s="44" t="s">
        <v>24</v>
      </c>
      <c r="I140" s="79">
        <v>44562</v>
      </c>
      <c r="J140" s="43" t="s">
        <v>29</v>
      </c>
      <c r="K140" s="43" t="s">
        <v>3</v>
      </c>
      <c r="L140" s="32">
        <v>60000.2</v>
      </c>
      <c r="M140" s="43" t="s">
        <v>29</v>
      </c>
      <c r="N140" s="43" t="s">
        <v>3</v>
      </c>
      <c r="O140" s="43" t="s">
        <v>29</v>
      </c>
      <c r="P140" s="43" t="s">
        <v>3</v>
      </c>
      <c r="Q140" s="32">
        <v>14804.4</v>
      </c>
      <c r="R140" s="15">
        <v>0.16600000000000001</v>
      </c>
      <c r="S140" s="15">
        <v>8.9399999999999993E-2</v>
      </c>
      <c r="T140" s="15">
        <v>7.6600000000000001E-2</v>
      </c>
      <c r="U140" s="44" t="s">
        <v>163</v>
      </c>
      <c r="V140" s="44" t="s">
        <v>168</v>
      </c>
      <c r="W140" s="44" t="s">
        <v>184</v>
      </c>
      <c r="X140" s="44" t="s">
        <v>13</v>
      </c>
      <c r="Y140" s="44" t="s">
        <v>190</v>
      </c>
      <c r="Z140" s="43" t="s">
        <v>178</v>
      </c>
      <c r="AA140" s="44" t="s">
        <v>397</v>
      </c>
      <c r="AB140" s="44"/>
      <c r="AC140" s="44"/>
    </row>
    <row r="141" spans="1:29" s="8" customFormat="1" ht="102">
      <c r="A141" s="169" t="s">
        <v>396</v>
      </c>
      <c r="B141" s="170" t="s">
        <v>56</v>
      </c>
      <c r="C141" s="165" t="s">
        <v>102</v>
      </c>
      <c r="D141" s="165" t="s">
        <v>110</v>
      </c>
      <c r="E141" s="44" t="s">
        <v>141</v>
      </c>
      <c r="F141" s="44" t="s">
        <v>40</v>
      </c>
      <c r="G141" s="44" t="s">
        <v>11</v>
      </c>
      <c r="H141" s="44" t="s">
        <v>24</v>
      </c>
      <c r="I141" s="79">
        <v>44562</v>
      </c>
      <c r="J141" s="43" t="s">
        <v>29</v>
      </c>
      <c r="K141" s="43" t="s">
        <v>3</v>
      </c>
      <c r="L141" s="32">
        <v>416849</v>
      </c>
      <c r="M141" s="43" t="s">
        <v>29</v>
      </c>
      <c r="N141" s="43" t="s">
        <v>3</v>
      </c>
      <c r="O141" s="43" t="s">
        <v>29</v>
      </c>
      <c r="P141" s="43" t="s">
        <v>3</v>
      </c>
      <c r="Q141" s="32">
        <v>59706</v>
      </c>
      <c r="R141" s="16">
        <v>1.4E-2</v>
      </c>
      <c r="S141" s="16" t="s">
        <v>3</v>
      </c>
      <c r="T141" s="16" t="s">
        <v>3</v>
      </c>
      <c r="U141" s="44" t="s">
        <v>164</v>
      </c>
      <c r="V141" s="44" t="s">
        <v>169</v>
      </c>
      <c r="W141" s="44" t="s">
        <v>182</v>
      </c>
      <c r="X141" s="44" t="s">
        <v>13</v>
      </c>
      <c r="Y141" s="44" t="s">
        <v>189</v>
      </c>
      <c r="Z141" s="43" t="s">
        <v>800</v>
      </c>
      <c r="AA141" s="44" t="s">
        <v>397</v>
      </c>
      <c r="AB141" s="44"/>
      <c r="AC141" s="44"/>
    </row>
    <row r="142" spans="1:29" s="8" customFormat="1" ht="127.5">
      <c r="A142" s="169" t="s">
        <v>396</v>
      </c>
      <c r="B142" s="170" t="s">
        <v>56</v>
      </c>
      <c r="C142" s="165" t="s">
        <v>104</v>
      </c>
      <c r="D142" s="165" t="s">
        <v>110</v>
      </c>
      <c r="E142" s="44" t="s">
        <v>142</v>
      </c>
      <c r="F142" s="44" t="s">
        <v>40</v>
      </c>
      <c r="G142" s="44" t="s">
        <v>11</v>
      </c>
      <c r="H142" s="44" t="s">
        <v>24</v>
      </c>
      <c r="I142" s="79">
        <v>44562</v>
      </c>
      <c r="J142" s="43" t="s">
        <v>29</v>
      </c>
      <c r="K142" s="43" t="s">
        <v>3</v>
      </c>
      <c r="L142" s="43" t="s">
        <v>3</v>
      </c>
      <c r="M142" s="43" t="s">
        <v>3</v>
      </c>
      <c r="N142" s="43" t="s">
        <v>3</v>
      </c>
      <c r="O142" s="43" t="s">
        <v>29</v>
      </c>
      <c r="P142" s="43" t="s">
        <v>3</v>
      </c>
      <c r="Q142" s="43" t="s">
        <v>3</v>
      </c>
      <c r="R142" s="16">
        <v>1.6E-2</v>
      </c>
      <c r="S142" s="16" t="s">
        <v>3</v>
      </c>
      <c r="T142" s="16" t="s">
        <v>3</v>
      </c>
      <c r="U142" s="44" t="s">
        <v>165</v>
      </c>
      <c r="V142" s="44" t="s">
        <v>170</v>
      </c>
      <c r="W142" s="44" t="s">
        <v>182</v>
      </c>
      <c r="X142" s="44" t="s">
        <v>3</v>
      </c>
      <c r="Y142" s="44" t="s">
        <v>3</v>
      </c>
      <c r="Z142" s="32" t="s">
        <v>801</v>
      </c>
      <c r="AA142" s="44" t="s">
        <v>181</v>
      </c>
      <c r="AB142" s="44"/>
      <c r="AC142" s="44"/>
    </row>
    <row r="143" spans="1:29" s="68" customFormat="1">
      <c r="A143" s="28" t="s">
        <v>398</v>
      </c>
      <c r="B143" s="28"/>
      <c r="C143" s="28"/>
      <c r="D143" s="28"/>
      <c r="E143" s="28"/>
      <c r="F143" s="28"/>
      <c r="G143" s="28"/>
      <c r="H143" s="28"/>
      <c r="I143" s="28"/>
      <c r="J143" s="28"/>
      <c r="K143" s="28"/>
      <c r="L143" s="28"/>
      <c r="M143" s="28"/>
      <c r="N143" s="28"/>
      <c r="O143" s="28"/>
      <c r="P143" s="28"/>
      <c r="Q143" s="28"/>
      <c r="R143" s="67"/>
      <c r="S143" s="67"/>
      <c r="T143" s="67"/>
      <c r="U143" s="28"/>
      <c r="V143" s="28"/>
      <c r="W143" s="28"/>
      <c r="X143" s="28"/>
      <c r="Y143" s="28"/>
      <c r="Z143" s="28"/>
      <c r="AA143" s="28"/>
      <c r="AB143" s="28"/>
      <c r="AC143" s="28"/>
    </row>
    <row r="144" spans="1:29" s="8" customFormat="1" ht="114.75">
      <c r="A144" s="169" t="s">
        <v>399</v>
      </c>
      <c r="B144" s="170" t="s">
        <v>56</v>
      </c>
      <c r="C144" s="165" t="s">
        <v>400</v>
      </c>
      <c r="D144" s="165" t="s">
        <v>401</v>
      </c>
      <c r="E144" s="31" t="s">
        <v>802</v>
      </c>
      <c r="F144" s="44" t="s">
        <v>20</v>
      </c>
      <c r="G144" s="44" t="s">
        <v>11</v>
      </c>
      <c r="H144" s="44" t="s">
        <v>24</v>
      </c>
      <c r="I144" s="79">
        <v>44562</v>
      </c>
      <c r="J144" s="43" t="s">
        <v>29</v>
      </c>
      <c r="K144" s="43" t="s">
        <v>3</v>
      </c>
      <c r="L144" s="32">
        <v>39000</v>
      </c>
      <c r="M144" s="43" t="s">
        <v>29</v>
      </c>
      <c r="N144" s="43" t="s">
        <v>3</v>
      </c>
      <c r="O144" s="43" t="s">
        <v>29</v>
      </c>
      <c r="P144" s="43" t="s">
        <v>3</v>
      </c>
      <c r="Q144" s="32">
        <v>16474</v>
      </c>
      <c r="R144" s="15">
        <v>0.26950000000000002</v>
      </c>
      <c r="S144" s="15">
        <v>0.15010000000000001</v>
      </c>
      <c r="T144" s="15">
        <v>0.11940000000000001</v>
      </c>
      <c r="U144" s="44" t="s">
        <v>163</v>
      </c>
      <c r="V144" s="44" t="s">
        <v>168</v>
      </c>
      <c r="W144" s="44" t="s">
        <v>182</v>
      </c>
      <c r="X144" s="44" t="s">
        <v>6</v>
      </c>
      <c r="Y144" s="16" t="s">
        <v>402</v>
      </c>
      <c r="Z144" s="43" t="s">
        <v>175</v>
      </c>
      <c r="AA144" s="44" t="s">
        <v>403</v>
      </c>
      <c r="AB144" s="44" t="s">
        <v>3</v>
      </c>
      <c r="AC144" s="44" t="s">
        <v>3</v>
      </c>
    </row>
    <row r="145" spans="1:29" s="8" customFormat="1" ht="114.75">
      <c r="A145" s="169" t="s">
        <v>399</v>
      </c>
      <c r="B145" s="170" t="s">
        <v>56</v>
      </c>
      <c r="C145" s="165" t="s">
        <v>400</v>
      </c>
      <c r="D145" s="165" t="s">
        <v>404</v>
      </c>
      <c r="E145" s="31" t="s">
        <v>803</v>
      </c>
      <c r="F145" s="44" t="s">
        <v>40</v>
      </c>
      <c r="G145" s="44" t="s">
        <v>11</v>
      </c>
      <c r="H145" s="44" t="s">
        <v>24</v>
      </c>
      <c r="I145" s="79">
        <v>44562</v>
      </c>
      <c r="J145" s="43" t="s">
        <v>29</v>
      </c>
      <c r="K145" s="43" t="s">
        <v>3</v>
      </c>
      <c r="L145" s="32">
        <v>39000</v>
      </c>
      <c r="M145" s="43" t="s">
        <v>29</v>
      </c>
      <c r="N145" s="43" t="s">
        <v>3</v>
      </c>
      <c r="O145" s="43" t="s">
        <v>29</v>
      </c>
      <c r="P145" s="43" t="s">
        <v>3</v>
      </c>
      <c r="Q145" s="32">
        <v>16474</v>
      </c>
      <c r="R145" s="15">
        <v>0.26950000000000002</v>
      </c>
      <c r="S145" s="15">
        <v>0.15010000000000001</v>
      </c>
      <c r="T145" s="15">
        <v>0.11940000000000001</v>
      </c>
      <c r="U145" s="44" t="s">
        <v>163</v>
      </c>
      <c r="V145" s="44" t="s">
        <v>168</v>
      </c>
      <c r="W145" s="44" t="s">
        <v>182</v>
      </c>
      <c r="X145" s="44" t="s">
        <v>6</v>
      </c>
      <c r="Y145" s="16" t="s">
        <v>402</v>
      </c>
      <c r="Z145" s="43" t="s">
        <v>175</v>
      </c>
      <c r="AA145" s="44" t="s">
        <v>403</v>
      </c>
      <c r="AB145" s="44" t="s">
        <v>3</v>
      </c>
      <c r="AC145" s="44" t="s">
        <v>3</v>
      </c>
    </row>
    <row r="146" spans="1:29" s="8" customFormat="1" ht="114.75">
      <c r="A146" s="169" t="s">
        <v>399</v>
      </c>
      <c r="B146" s="170" t="s">
        <v>56</v>
      </c>
      <c r="C146" s="165" t="s">
        <v>400</v>
      </c>
      <c r="D146" s="165" t="s">
        <v>405</v>
      </c>
      <c r="E146" s="44" t="s">
        <v>406</v>
      </c>
      <c r="F146" s="44" t="s">
        <v>40</v>
      </c>
      <c r="G146" s="44" t="s">
        <v>11</v>
      </c>
      <c r="H146" s="44" t="s">
        <v>24</v>
      </c>
      <c r="I146" s="79">
        <v>44562</v>
      </c>
      <c r="J146" s="43" t="s">
        <v>29</v>
      </c>
      <c r="K146" s="43" t="s">
        <v>3</v>
      </c>
      <c r="L146" s="32" t="s">
        <v>798</v>
      </c>
      <c r="M146" s="43" t="s">
        <v>29</v>
      </c>
      <c r="N146" s="43" t="s">
        <v>3</v>
      </c>
      <c r="O146" s="43" t="s">
        <v>29</v>
      </c>
      <c r="P146" s="43" t="s">
        <v>3</v>
      </c>
      <c r="Q146" s="32">
        <v>39000</v>
      </c>
      <c r="R146" s="16" t="s">
        <v>407</v>
      </c>
      <c r="S146" s="16" t="s">
        <v>407</v>
      </c>
      <c r="T146" s="16" t="s">
        <v>407</v>
      </c>
      <c r="U146" s="44" t="s">
        <v>163</v>
      </c>
      <c r="V146" s="44" t="s">
        <v>168</v>
      </c>
      <c r="W146" s="44" t="s">
        <v>182</v>
      </c>
      <c r="X146" s="44" t="s">
        <v>6</v>
      </c>
      <c r="Y146" s="16" t="s">
        <v>402</v>
      </c>
      <c r="Z146" s="43" t="s">
        <v>175</v>
      </c>
      <c r="AA146" s="44" t="s">
        <v>403</v>
      </c>
      <c r="AB146" s="44" t="s">
        <v>3</v>
      </c>
      <c r="AC146" s="44" t="s">
        <v>3</v>
      </c>
    </row>
    <row r="147" spans="1:29" s="68" customFormat="1">
      <c r="A147" s="28" t="s">
        <v>408</v>
      </c>
      <c r="B147" s="28"/>
      <c r="C147" s="28"/>
      <c r="D147" s="28"/>
      <c r="E147" s="28"/>
      <c r="F147" s="28"/>
      <c r="G147" s="28"/>
      <c r="H147" s="28"/>
      <c r="I147" s="28"/>
      <c r="J147" s="28"/>
      <c r="K147" s="28"/>
      <c r="L147" s="28"/>
      <c r="M147" s="28"/>
      <c r="N147" s="28"/>
      <c r="O147" s="28"/>
      <c r="P147" s="28"/>
      <c r="Q147" s="28"/>
      <c r="R147" s="67"/>
      <c r="S147" s="67"/>
      <c r="T147" s="67"/>
      <c r="U147" s="28"/>
      <c r="V147" s="28"/>
      <c r="W147" s="28"/>
      <c r="X147" s="28"/>
      <c r="Y147" s="28"/>
      <c r="Z147" s="28"/>
      <c r="AA147" s="28"/>
      <c r="AB147" s="28"/>
      <c r="AC147" s="28"/>
    </row>
    <row r="148" spans="1:29" s="8" customFormat="1" ht="114.75">
      <c r="A148" s="169" t="s">
        <v>409</v>
      </c>
      <c r="B148" s="170" t="s">
        <v>56</v>
      </c>
      <c r="C148" s="165" t="s">
        <v>400</v>
      </c>
      <c r="D148" s="165" t="s">
        <v>410</v>
      </c>
      <c r="E148" s="31" t="s">
        <v>804</v>
      </c>
      <c r="F148" s="44" t="s">
        <v>20</v>
      </c>
      <c r="G148" s="44" t="s">
        <v>11</v>
      </c>
      <c r="H148" s="44" t="s">
        <v>24</v>
      </c>
      <c r="I148" s="79">
        <v>44562</v>
      </c>
      <c r="J148" s="43" t="s">
        <v>29</v>
      </c>
      <c r="K148" s="43" t="s">
        <v>3</v>
      </c>
      <c r="L148" s="32">
        <v>39000</v>
      </c>
      <c r="M148" s="43" t="s">
        <v>29</v>
      </c>
      <c r="N148" s="43" t="s">
        <v>3</v>
      </c>
      <c r="O148" s="43" t="s">
        <v>29</v>
      </c>
      <c r="P148" s="43" t="s">
        <v>3</v>
      </c>
      <c r="Q148" s="32">
        <v>16474</v>
      </c>
      <c r="R148" s="15">
        <v>0.26950000000000002</v>
      </c>
      <c r="S148" s="15">
        <v>0.15010000000000001</v>
      </c>
      <c r="T148" s="15">
        <v>0.11940000000000001</v>
      </c>
      <c r="U148" s="44" t="s">
        <v>163</v>
      </c>
      <c r="V148" s="44" t="s">
        <v>168</v>
      </c>
      <c r="W148" s="44" t="s">
        <v>182</v>
      </c>
      <c r="X148" s="44" t="s">
        <v>6</v>
      </c>
      <c r="Y148" s="16" t="s">
        <v>402</v>
      </c>
      <c r="Z148" s="43" t="s">
        <v>175</v>
      </c>
      <c r="AA148" s="44" t="s">
        <v>403</v>
      </c>
      <c r="AB148" s="44" t="s">
        <v>3</v>
      </c>
      <c r="AC148" s="44" t="s">
        <v>3</v>
      </c>
    </row>
    <row r="149" spans="1:29" s="8" customFormat="1" ht="114.75">
      <c r="A149" s="169" t="s">
        <v>409</v>
      </c>
      <c r="B149" s="170" t="s">
        <v>56</v>
      </c>
      <c r="C149" s="165" t="s">
        <v>400</v>
      </c>
      <c r="D149" s="165" t="s">
        <v>411</v>
      </c>
      <c r="E149" s="31" t="s">
        <v>805</v>
      </c>
      <c r="F149" s="44" t="s">
        <v>40</v>
      </c>
      <c r="G149" s="44" t="s">
        <v>11</v>
      </c>
      <c r="H149" s="44" t="s">
        <v>24</v>
      </c>
      <c r="I149" s="79">
        <v>44562</v>
      </c>
      <c r="J149" s="43" t="s">
        <v>29</v>
      </c>
      <c r="K149" s="43" t="s">
        <v>3</v>
      </c>
      <c r="L149" s="32">
        <v>39000</v>
      </c>
      <c r="M149" s="43" t="s">
        <v>29</v>
      </c>
      <c r="N149" s="43" t="s">
        <v>3</v>
      </c>
      <c r="O149" s="43" t="s">
        <v>29</v>
      </c>
      <c r="P149" s="43" t="s">
        <v>3</v>
      </c>
      <c r="Q149" s="32">
        <v>16474</v>
      </c>
      <c r="R149" s="15">
        <v>0.26950000000000002</v>
      </c>
      <c r="S149" s="15">
        <v>0.15010000000000001</v>
      </c>
      <c r="T149" s="15">
        <v>0.11940000000000001</v>
      </c>
      <c r="U149" s="44" t="s">
        <v>163</v>
      </c>
      <c r="V149" s="44" t="s">
        <v>168</v>
      </c>
      <c r="W149" s="44" t="s">
        <v>182</v>
      </c>
      <c r="X149" s="44" t="s">
        <v>6</v>
      </c>
      <c r="Y149" s="16" t="s">
        <v>402</v>
      </c>
      <c r="Z149" s="43" t="s">
        <v>175</v>
      </c>
      <c r="AA149" s="44" t="s">
        <v>403</v>
      </c>
      <c r="AB149" s="44" t="s">
        <v>3</v>
      </c>
      <c r="AC149" s="44" t="s">
        <v>3</v>
      </c>
    </row>
    <row r="150" spans="1:29" s="8" customFormat="1" ht="114.75">
      <c r="A150" s="169" t="s">
        <v>409</v>
      </c>
      <c r="B150" s="170" t="s">
        <v>56</v>
      </c>
      <c r="C150" s="165" t="s">
        <v>400</v>
      </c>
      <c r="D150" s="165" t="s">
        <v>412</v>
      </c>
      <c r="E150" s="44" t="s">
        <v>413</v>
      </c>
      <c r="F150" s="44" t="s">
        <v>40</v>
      </c>
      <c r="G150" s="44" t="s">
        <v>11</v>
      </c>
      <c r="H150" s="44" t="s">
        <v>24</v>
      </c>
      <c r="I150" s="79">
        <v>44562</v>
      </c>
      <c r="J150" s="43" t="s">
        <v>29</v>
      </c>
      <c r="K150" s="43" t="s">
        <v>3</v>
      </c>
      <c r="L150" s="32" t="s">
        <v>798</v>
      </c>
      <c r="M150" s="43" t="s">
        <v>29</v>
      </c>
      <c r="N150" s="43" t="s">
        <v>3</v>
      </c>
      <c r="O150" s="43" t="s">
        <v>29</v>
      </c>
      <c r="P150" s="43" t="s">
        <v>3</v>
      </c>
      <c r="Q150" s="32">
        <v>39000</v>
      </c>
      <c r="R150" s="16" t="s">
        <v>407</v>
      </c>
      <c r="S150" s="16" t="s">
        <v>407</v>
      </c>
      <c r="T150" s="16" t="s">
        <v>407</v>
      </c>
      <c r="U150" s="44" t="s">
        <v>163</v>
      </c>
      <c r="V150" s="44" t="s">
        <v>168</v>
      </c>
      <c r="W150" s="44" t="s">
        <v>182</v>
      </c>
      <c r="X150" s="44" t="s">
        <v>6</v>
      </c>
      <c r="Y150" s="16" t="s">
        <v>402</v>
      </c>
      <c r="Z150" s="43" t="s">
        <v>175</v>
      </c>
      <c r="AA150" s="44" t="s">
        <v>403</v>
      </c>
      <c r="AB150" s="44" t="s">
        <v>3</v>
      </c>
      <c r="AC150" s="44" t="s">
        <v>3</v>
      </c>
    </row>
    <row r="151" spans="1:29" s="68" customFormat="1">
      <c r="A151" s="28" t="s">
        <v>414</v>
      </c>
      <c r="B151" s="28"/>
      <c r="C151" s="28"/>
      <c r="D151" s="28"/>
      <c r="E151" s="28"/>
      <c r="F151" s="28"/>
      <c r="G151" s="28"/>
      <c r="H151" s="28"/>
      <c r="I151" s="28"/>
      <c r="J151" s="28"/>
      <c r="K151" s="28"/>
      <c r="L151" s="28"/>
      <c r="M151" s="28"/>
      <c r="N151" s="28"/>
      <c r="O151" s="28"/>
      <c r="P151" s="28"/>
      <c r="Q151" s="28"/>
      <c r="R151" s="67"/>
      <c r="S151" s="67"/>
      <c r="T151" s="67"/>
      <c r="U151" s="28"/>
      <c r="V151" s="28"/>
      <c r="W151" s="28"/>
      <c r="X151" s="28"/>
      <c r="Y151" s="28"/>
      <c r="Z151" s="28"/>
      <c r="AA151" s="28"/>
      <c r="AB151" s="28"/>
      <c r="AC151" s="28"/>
    </row>
    <row r="152" spans="1:29" s="8" customFormat="1" ht="191.25">
      <c r="A152" s="169" t="s">
        <v>415</v>
      </c>
      <c r="B152" s="170" t="s">
        <v>56</v>
      </c>
      <c r="C152" s="165" t="s">
        <v>400</v>
      </c>
      <c r="D152" s="165" t="s">
        <v>416</v>
      </c>
      <c r="E152" s="31" t="s">
        <v>806</v>
      </c>
      <c r="F152" s="44" t="s">
        <v>20</v>
      </c>
      <c r="G152" s="44" t="s">
        <v>11</v>
      </c>
      <c r="H152" s="44" t="s">
        <v>24</v>
      </c>
      <c r="I152" s="79">
        <v>44562</v>
      </c>
      <c r="J152" s="43" t="s">
        <v>29</v>
      </c>
      <c r="K152" s="43" t="s">
        <v>3</v>
      </c>
      <c r="L152" s="32">
        <v>39443</v>
      </c>
      <c r="M152" s="43" t="s">
        <v>29</v>
      </c>
      <c r="N152" s="43" t="s">
        <v>3</v>
      </c>
      <c r="O152" s="43" t="s">
        <v>29</v>
      </c>
      <c r="P152" s="43" t="s">
        <v>3</v>
      </c>
      <c r="Q152" s="32">
        <v>17574</v>
      </c>
      <c r="R152" s="16">
        <v>0.23200000000000001</v>
      </c>
      <c r="S152" s="119" t="s">
        <v>417</v>
      </c>
      <c r="T152" s="43" t="s">
        <v>418</v>
      </c>
      <c r="U152" s="44" t="s">
        <v>163</v>
      </c>
      <c r="V152" s="44" t="s">
        <v>168</v>
      </c>
      <c r="W152" s="44" t="s">
        <v>182</v>
      </c>
      <c r="X152" s="44" t="s">
        <v>6</v>
      </c>
      <c r="Y152" s="16" t="s">
        <v>419</v>
      </c>
      <c r="Z152" s="43" t="s">
        <v>175</v>
      </c>
      <c r="AA152" s="44" t="s">
        <v>420</v>
      </c>
      <c r="AB152" s="44" t="s">
        <v>3</v>
      </c>
      <c r="AC152" s="44" t="s">
        <v>3</v>
      </c>
    </row>
    <row r="153" spans="1:29" s="8" customFormat="1" ht="191.25">
      <c r="A153" s="169" t="s">
        <v>415</v>
      </c>
      <c r="B153" s="170" t="s">
        <v>56</v>
      </c>
      <c r="C153" s="165" t="s">
        <v>400</v>
      </c>
      <c r="D153" s="165" t="s">
        <v>421</v>
      </c>
      <c r="E153" s="31" t="s">
        <v>807</v>
      </c>
      <c r="F153" s="44" t="s">
        <v>40</v>
      </c>
      <c r="G153" s="44" t="s">
        <v>11</v>
      </c>
      <c r="H153" s="44" t="s">
        <v>24</v>
      </c>
      <c r="I153" s="79">
        <v>44562</v>
      </c>
      <c r="J153" s="43" t="s">
        <v>29</v>
      </c>
      <c r="K153" s="43" t="s">
        <v>3</v>
      </c>
      <c r="L153" s="32">
        <v>39443</v>
      </c>
      <c r="M153" s="43" t="s">
        <v>29</v>
      </c>
      <c r="N153" s="43" t="s">
        <v>3</v>
      </c>
      <c r="O153" s="43" t="s">
        <v>29</v>
      </c>
      <c r="P153" s="43" t="s">
        <v>3</v>
      </c>
      <c r="Q153" s="32">
        <v>17574</v>
      </c>
      <c r="R153" s="16">
        <v>0.23200000000000001</v>
      </c>
      <c r="S153" s="119" t="s">
        <v>417</v>
      </c>
      <c r="T153" s="43" t="s">
        <v>418</v>
      </c>
      <c r="U153" s="44" t="s">
        <v>163</v>
      </c>
      <c r="V153" s="44" t="s">
        <v>168</v>
      </c>
      <c r="W153" s="44" t="s">
        <v>182</v>
      </c>
      <c r="X153" s="44" t="s">
        <v>6</v>
      </c>
      <c r="Y153" s="16" t="s">
        <v>419</v>
      </c>
      <c r="Z153" s="43" t="s">
        <v>175</v>
      </c>
      <c r="AA153" s="44" t="s">
        <v>420</v>
      </c>
      <c r="AB153" s="44" t="s">
        <v>3</v>
      </c>
      <c r="AC153" s="44" t="s">
        <v>3</v>
      </c>
    </row>
    <row r="154" spans="1:29" s="8" customFormat="1" ht="191.25">
      <c r="A154" s="169" t="s">
        <v>415</v>
      </c>
      <c r="B154" s="170" t="s">
        <v>56</v>
      </c>
      <c r="C154" s="165" t="s">
        <v>400</v>
      </c>
      <c r="D154" s="165" t="s">
        <v>422</v>
      </c>
      <c r="E154" s="44" t="s">
        <v>423</v>
      </c>
      <c r="F154" s="44" t="s">
        <v>40</v>
      </c>
      <c r="G154" s="44" t="s">
        <v>11</v>
      </c>
      <c r="H154" s="44" t="s">
        <v>24</v>
      </c>
      <c r="I154" s="79">
        <v>44562</v>
      </c>
      <c r="J154" s="43" t="s">
        <v>29</v>
      </c>
      <c r="K154" s="43" t="s">
        <v>3</v>
      </c>
      <c r="L154" s="32" t="s">
        <v>798</v>
      </c>
      <c r="M154" s="43" t="s">
        <v>29</v>
      </c>
      <c r="N154" s="43" t="s">
        <v>3</v>
      </c>
      <c r="O154" s="43" t="s">
        <v>29</v>
      </c>
      <c r="P154" s="43" t="s">
        <v>3</v>
      </c>
      <c r="Q154" s="32">
        <v>39443</v>
      </c>
      <c r="R154" s="16" t="s">
        <v>407</v>
      </c>
      <c r="S154" s="16" t="s">
        <v>407</v>
      </c>
      <c r="T154" s="16" t="s">
        <v>407</v>
      </c>
      <c r="U154" s="44" t="s">
        <v>163</v>
      </c>
      <c r="V154" s="44" t="s">
        <v>168</v>
      </c>
      <c r="W154" s="44" t="s">
        <v>182</v>
      </c>
      <c r="X154" s="44" t="s">
        <v>6</v>
      </c>
      <c r="Y154" s="16" t="s">
        <v>419</v>
      </c>
      <c r="Z154" s="43" t="s">
        <v>175</v>
      </c>
      <c r="AA154" s="44" t="s">
        <v>420</v>
      </c>
      <c r="AB154" s="44" t="s">
        <v>3</v>
      </c>
      <c r="AC154" s="44" t="s">
        <v>3</v>
      </c>
    </row>
    <row r="155" spans="1:29" s="68" customFormat="1">
      <c r="A155" s="28" t="s">
        <v>424</v>
      </c>
      <c r="B155" s="28"/>
      <c r="C155" s="28"/>
      <c r="D155" s="28"/>
      <c r="E155" s="28"/>
      <c r="F155" s="28"/>
      <c r="G155" s="28"/>
      <c r="H155" s="28"/>
      <c r="I155" s="28"/>
      <c r="J155" s="28"/>
      <c r="K155" s="28"/>
      <c r="L155" s="28"/>
      <c r="M155" s="28"/>
      <c r="N155" s="28"/>
      <c r="O155" s="28"/>
      <c r="P155" s="28"/>
      <c r="Q155" s="28"/>
      <c r="R155" s="67"/>
      <c r="S155" s="67"/>
      <c r="T155" s="67"/>
      <c r="U155" s="28"/>
      <c r="V155" s="28"/>
      <c r="W155" s="28"/>
      <c r="X155" s="28"/>
      <c r="Y155" s="28"/>
      <c r="Z155" s="28"/>
      <c r="AA155" s="28"/>
      <c r="AB155" s="28"/>
      <c r="AC155" s="28"/>
    </row>
    <row r="156" spans="1:29" s="8" customFormat="1" ht="140.25">
      <c r="A156" s="169" t="s">
        <v>425</v>
      </c>
      <c r="B156" s="170" t="s">
        <v>56</v>
      </c>
      <c r="C156" s="165" t="s">
        <v>400</v>
      </c>
      <c r="D156" s="165" t="s">
        <v>426</v>
      </c>
      <c r="E156" s="31" t="s">
        <v>808</v>
      </c>
      <c r="F156" s="44" t="s">
        <v>20</v>
      </c>
      <c r="G156" s="44" t="s">
        <v>11</v>
      </c>
      <c r="H156" s="44" t="s">
        <v>24</v>
      </c>
      <c r="I156" s="79">
        <v>44562</v>
      </c>
      <c r="J156" s="43" t="s">
        <v>29</v>
      </c>
      <c r="K156" s="43" t="s">
        <v>3</v>
      </c>
      <c r="L156" s="32">
        <v>39443</v>
      </c>
      <c r="M156" s="43" t="s">
        <v>29</v>
      </c>
      <c r="N156" s="43" t="s">
        <v>3</v>
      </c>
      <c r="O156" s="43" t="s">
        <v>29</v>
      </c>
      <c r="P156" s="43" t="s">
        <v>3</v>
      </c>
      <c r="Q156" s="32">
        <v>16946</v>
      </c>
      <c r="R156" s="15">
        <v>0.253</v>
      </c>
      <c r="S156" s="15">
        <v>0.16869999999999999</v>
      </c>
      <c r="T156" s="15">
        <v>8.43E-2</v>
      </c>
      <c r="U156" s="44" t="s">
        <v>163</v>
      </c>
      <c r="V156" s="44" t="s">
        <v>168</v>
      </c>
      <c r="W156" s="44" t="s">
        <v>182</v>
      </c>
      <c r="X156" s="44" t="s">
        <v>6</v>
      </c>
      <c r="Y156" s="16" t="s">
        <v>427</v>
      </c>
      <c r="Z156" s="43" t="s">
        <v>175</v>
      </c>
      <c r="AA156" s="44" t="s">
        <v>403</v>
      </c>
      <c r="AB156" s="44" t="s">
        <v>3</v>
      </c>
      <c r="AC156" s="44" t="s">
        <v>3</v>
      </c>
    </row>
    <row r="157" spans="1:29" s="8" customFormat="1" ht="140.25">
      <c r="A157" s="169" t="s">
        <v>425</v>
      </c>
      <c r="B157" s="170" t="s">
        <v>56</v>
      </c>
      <c r="C157" s="165" t="s">
        <v>400</v>
      </c>
      <c r="D157" s="165" t="s">
        <v>428</v>
      </c>
      <c r="E157" s="31" t="s">
        <v>809</v>
      </c>
      <c r="F157" s="44" t="s">
        <v>40</v>
      </c>
      <c r="G157" s="44" t="s">
        <v>11</v>
      </c>
      <c r="H157" s="44" t="s">
        <v>24</v>
      </c>
      <c r="I157" s="79">
        <v>44562</v>
      </c>
      <c r="J157" s="43" t="s">
        <v>29</v>
      </c>
      <c r="K157" s="43" t="s">
        <v>3</v>
      </c>
      <c r="L157" s="32">
        <v>39443</v>
      </c>
      <c r="M157" s="43" t="s">
        <v>29</v>
      </c>
      <c r="N157" s="43" t="s">
        <v>3</v>
      </c>
      <c r="O157" s="43" t="s">
        <v>29</v>
      </c>
      <c r="P157" s="43" t="s">
        <v>3</v>
      </c>
      <c r="Q157" s="32">
        <v>16946</v>
      </c>
      <c r="R157" s="15">
        <v>0.253</v>
      </c>
      <c r="S157" s="15">
        <v>0.16869999999999999</v>
      </c>
      <c r="T157" s="15">
        <v>8.43E-2</v>
      </c>
      <c r="U157" s="44" t="s">
        <v>163</v>
      </c>
      <c r="V157" s="44" t="s">
        <v>168</v>
      </c>
      <c r="W157" s="44" t="s">
        <v>182</v>
      </c>
      <c r="X157" s="44" t="s">
        <v>6</v>
      </c>
      <c r="Y157" s="16" t="s">
        <v>427</v>
      </c>
      <c r="Z157" s="43" t="s">
        <v>175</v>
      </c>
      <c r="AA157" s="44" t="s">
        <v>403</v>
      </c>
      <c r="AB157" s="44" t="s">
        <v>3</v>
      </c>
      <c r="AC157" s="44" t="s">
        <v>3</v>
      </c>
    </row>
    <row r="158" spans="1:29" s="8" customFormat="1" ht="140.25">
      <c r="A158" s="169" t="s">
        <v>425</v>
      </c>
      <c r="B158" s="170" t="s">
        <v>56</v>
      </c>
      <c r="C158" s="165" t="s">
        <v>400</v>
      </c>
      <c r="D158" s="165" t="s">
        <v>429</v>
      </c>
      <c r="E158" s="44" t="s">
        <v>810</v>
      </c>
      <c r="F158" s="44" t="s">
        <v>40</v>
      </c>
      <c r="G158" s="44" t="s">
        <v>11</v>
      </c>
      <c r="H158" s="44" t="s">
        <v>24</v>
      </c>
      <c r="I158" s="79">
        <v>44562</v>
      </c>
      <c r="J158" s="43" t="s">
        <v>29</v>
      </c>
      <c r="K158" s="43" t="s">
        <v>3</v>
      </c>
      <c r="L158" s="32" t="s">
        <v>798</v>
      </c>
      <c r="M158" s="43" t="s">
        <v>29</v>
      </c>
      <c r="N158" s="43" t="s">
        <v>3</v>
      </c>
      <c r="O158" s="43" t="s">
        <v>29</v>
      </c>
      <c r="P158" s="43" t="s">
        <v>3</v>
      </c>
      <c r="Q158" s="32">
        <v>39443</v>
      </c>
      <c r="R158" s="16" t="s">
        <v>407</v>
      </c>
      <c r="S158" s="16" t="s">
        <v>407</v>
      </c>
      <c r="T158" s="16" t="s">
        <v>407</v>
      </c>
      <c r="U158" s="44" t="s">
        <v>163</v>
      </c>
      <c r="V158" s="44" t="s">
        <v>168</v>
      </c>
      <c r="W158" s="44" t="s">
        <v>182</v>
      </c>
      <c r="X158" s="44" t="s">
        <v>6</v>
      </c>
      <c r="Y158" s="16" t="s">
        <v>427</v>
      </c>
      <c r="Z158" s="43" t="s">
        <v>175</v>
      </c>
      <c r="AA158" s="44" t="s">
        <v>403</v>
      </c>
      <c r="AB158" s="44" t="s">
        <v>3</v>
      </c>
      <c r="AC158" s="44" t="s">
        <v>3</v>
      </c>
    </row>
    <row r="159" spans="1:29" s="68" customFormat="1">
      <c r="A159" s="28" t="s">
        <v>430</v>
      </c>
      <c r="B159" s="28"/>
      <c r="C159" s="28"/>
      <c r="D159" s="28"/>
      <c r="E159" s="28"/>
      <c r="F159" s="28"/>
      <c r="G159" s="28"/>
      <c r="H159" s="28"/>
      <c r="I159" s="28"/>
      <c r="J159" s="28"/>
      <c r="K159" s="28"/>
      <c r="L159" s="28"/>
      <c r="M159" s="28"/>
      <c r="N159" s="28"/>
      <c r="O159" s="28"/>
      <c r="P159" s="28"/>
      <c r="Q159" s="28"/>
      <c r="R159" s="67"/>
      <c r="S159" s="67"/>
      <c r="T159" s="67"/>
      <c r="U159" s="28"/>
      <c r="V159" s="28"/>
      <c r="W159" s="28"/>
      <c r="X159" s="28"/>
      <c r="Y159" s="28"/>
      <c r="Z159" s="28"/>
      <c r="AA159" s="28"/>
      <c r="AB159" s="28"/>
      <c r="AC159" s="28"/>
    </row>
    <row r="160" spans="1:29" s="8" customFormat="1" ht="114.75">
      <c r="A160" s="169" t="s">
        <v>431</v>
      </c>
      <c r="B160" s="170" t="s">
        <v>56</v>
      </c>
      <c r="C160" s="165" t="s">
        <v>432</v>
      </c>
      <c r="D160" s="165" t="s">
        <v>433</v>
      </c>
      <c r="E160" s="44" t="s">
        <v>434</v>
      </c>
      <c r="F160" s="44" t="s">
        <v>20</v>
      </c>
      <c r="G160" s="44" t="s">
        <v>11</v>
      </c>
      <c r="H160" s="44" t="s">
        <v>24</v>
      </c>
      <c r="I160" s="79">
        <v>44562</v>
      </c>
      <c r="J160" s="43" t="s">
        <v>29</v>
      </c>
      <c r="K160" s="43" t="s">
        <v>3</v>
      </c>
      <c r="L160" s="43">
        <v>50556</v>
      </c>
      <c r="M160" s="43" t="s">
        <v>29</v>
      </c>
      <c r="N160" s="43" t="s">
        <v>3</v>
      </c>
      <c r="O160" s="43" t="s">
        <v>29</v>
      </c>
      <c r="P160" s="43" t="s">
        <v>3</v>
      </c>
      <c r="Q160" s="43">
        <v>15935</v>
      </c>
      <c r="R160" s="16">
        <v>0.253</v>
      </c>
      <c r="S160" s="16">
        <v>0.1265</v>
      </c>
      <c r="T160" s="16">
        <v>0.1265</v>
      </c>
      <c r="U160" s="44" t="s">
        <v>163</v>
      </c>
      <c r="V160" s="44" t="s">
        <v>168</v>
      </c>
      <c r="W160" s="44" t="s">
        <v>182</v>
      </c>
      <c r="X160" s="44" t="s">
        <v>6</v>
      </c>
      <c r="Y160" s="16" t="s">
        <v>435</v>
      </c>
      <c r="Z160" s="43" t="s">
        <v>175</v>
      </c>
      <c r="AA160" s="44" t="s">
        <v>436</v>
      </c>
      <c r="AB160" s="44" t="s">
        <v>3</v>
      </c>
      <c r="AC160" s="44" t="s">
        <v>3</v>
      </c>
    </row>
    <row r="161" spans="1:169" s="8" customFormat="1" ht="114.75">
      <c r="A161" s="169" t="s">
        <v>431</v>
      </c>
      <c r="B161" s="170" t="s">
        <v>56</v>
      </c>
      <c r="C161" s="165" t="s">
        <v>432</v>
      </c>
      <c r="D161" s="165" t="s">
        <v>437</v>
      </c>
      <c r="E161" s="44" t="s">
        <v>438</v>
      </c>
      <c r="F161" s="44" t="s">
        <v>40</v>
      </c>
      <c r="G161" s="44" t="s">
        <v>11</v>
      </c>
      <c r="H161" s="44" t="s">
        <v>24</v>
      </c>
      <c r="I161" s="79">
        <v>44562</v>
      </c>
      <c r="J161" s="43" t="s">
        <v>29</v>
      </c>
      <c r="K161" s="43" t="s">
        <v>3</v>
      </c>
      <c r="L161" s="43">
        <v>50556</v>
      </c>
      <c r="M161" s="43" t="s">
        <v>29</v>
      </c>
      <c r="N161" s="43" t="s">
        <v>3</v>
      </c>
      <c r="O161" s="43" t="s">
        <v>29</v>
      </c>
      <c r="P161" s="43" t="s">
        <v>3</v>
      </c>
      <c r="Q161" s="43">
        <v>15935</v>
      </c>
      <c r="R161" s="16">
        <v>0.253</v>
      </c>
      <c r="S161" s="16">
        <v>0.1265</v>
      </c>
      <c r="T161" s="16">
        <v>0.1265</v>
      </c>
      <c r="U161" s="44" t="s">
        <v>163</v>
      </c>
      <c r="V161" s="44" t="s">
        <v>168</v>
      </c>
      <c r="W161" s="44" t="s">
        <v>182</v>
      </c>
      <c r="X161" s="44" t="s">
        <v>6</v>
      </c>
      <c r="Y161" s="16" t="s">
        <v>435</v>
      </c>
      <c r="Z161" s="43" t="s">
        <v>175</v>
      </c>
      <c r="AA161" s="44" t="s">
        <v>436</v>
      </c>
      <c r="AB161" s="44" t="s">
        <v>3</v>
      </c>
      <c r="AC161" s="44" t="s">
        <v>3</v>
      </c>
    </row>
    <row r="162" spans="1:169" s="8" customFormat="1" ht="114.75">
      <c r="A162" s="169" t="s">
        <v>431</v>
      </c>
      <c r="B162" s="170" t="s">
        <v>56</v>
      </c>
      <c r="C162" s="165" t="s">
        <v>432</v>
      </c>
      <c r="D162" s="165" t="s">
        <v>439</v>
      </c>
      <c r="E162" s="44" t="s">
        <v>440</v>
      </c>
      <c r="F162" s="44" t="s">
        <v>40</v>
      </c>
      <c r="G162" s="44" t="s">
        <v>11</v>
      </c>
      <c r="H162" s="44" t="s">
        <v>24</v>
      </c>
      <c r="I162" s="79">
        <v>44562</v>
      </c>
      <c r="J162" s="43" t="s">
        <v>29</v>
      </c>
      <c r="K162" s="43" t="s">
        <v>3</v>
      </c>
      <c r="L162" s="32" t="s">
        <v>798</v>
      </c>
      <c r="M162" s="43" t="s">
        <v>29</v>
      </c>
      <c r="N162" s="43" t="s">
        <v>3</v>
      </c>
      <c r="O162" s="43" t="s">
        <v>29</v>
      </c>
      <c r="P162" s="43" t="s">
        <v>3</v>
      </c>
      <c r="Q162" s="43">
        <v>50556</v>
      </c>
      <c r="R162" s="16" t="s">
        <v>407</v>
      </c>
      <c r="S162" s="16" t="s">
        <v>407</v>
      </c>
      <c r="T162" s="16" t="s">
        <v>407</v>
      </c>
      <c r="U162" s="44" t="s">
        <v>163</v>
      </c>
      <c r="V162" s="44" t="s">
        <v>168</v>
      </c>
      <c r="W162" s="44" t="s">
        <v>182</v>
      </c>
      <c r="X162" s="44" t="s">
        <v>6</v>
      </c>
      <c r="Y162" s="16" t="s">
        <v>435</v>
      </c>
      <c r="Z162" s="43" t="s">
        <v>175</v>
      </c>
      <c r="AA162" s="44" t="s">
        <v>436</v>
      </c>
      <c r="AB162" s="44" t="s">
        <v>3</v>
      </c>
      <c r="AC162" s="44" t="s">
        <v>3</v>
      </c>
    </row>
    <row r="163" spans="1:169" s="8" customFormat="1" ht="114.75">
      <c r="A163" s="169" t="s">
        <v>431</v>
      </c>
      <c r="B163" s="170" t="s">
        <v>56</v>
      </c>
      <c r="C163" s="165" t="s">
        <v>441</v>
      </c>
      <c r="D163" s="165" t="s">
        <v>442</v>
      </c>
      <c r="E163" s="44" t="s">
        <v>443</v>
      </c>
      <c r="F163" s="44" t="s">
        <v>20</v>
      </c>
      <c r="G163" s="44" t="s">
        <v>11</v>
      </c>
      <c r="H163" s="44" t="s">
        <v>24</v>
      </c>
      <c r="I163" s="79">
        <v>44562</v>
      </c>
      <c r="J163" s="43" t="s">
        <v>29</v>
      </c>
      <c r="K163" s="43" t="s">
        <v>3</v>
      </c>
      <c r="L163" s="32">
        <v>59706</v>
      </c>
      <c r="M163" s="43" t="s">
        <v>29</v>
      </c>
      <c r="N163" s="43" t="s">
        <v>3</v>
      </c>
      <c r="O163" s="43" t="s">
        <v>29</v>
      </c>
      <c r="P163" s="43" t="s">
        <v>3</v>
      </c>
      <c r="Q163" s="43" t="s">
        <v>3</v>
      </c>
      <c r="R163" s="16">
        <v>2.5000000000000001E-3</v>
      </c>
      <c r="S163" s="16">
        <v>2.5000000000000001E-3</v>
      </c>
      <c r="T163" s="16">
        <v>0</v>
      </c>
      <c r="U163" s="44" t="s">
        <v>163</v>
      </c>
      <c r="V163" s="44" t="s">
        <v>171</v>
      </c>
      <c r="W163" s="44" t="s">
        <v>182</v>
      </c>
      <c r="X163" s="44" t="s">
        <v>6</v>
      </c>
      <c r="Y163" s="16" t="s">
        <v>444</v>
      </c>
      <c r="Z163" s="44" t="s">
        <v>811</v>
      </c>
      <c r="AA163" s="44" t="s">
        <v>436</v>
      </c>
      <c r="AB163" s="44" t="s">
        <v>3</v>
      </c>
      <c r="AC163" s="44" t="s">
        <v>3</v>
      </c>
    </row>
    <row r="164" spans="1:169" s="68" customFormat="1">
      <c r="A164" s="28" t="s">
        <v>812</v>
      </c>
      <c r="B164" s="28"/>
      <c r="C164" s="28"/>
      <c r="D164" s="28"/>
      <c r="E164" s="28"/>
      <c r="F164" s="28"/>
      <c r="G164" s="28"/>
      <c r="H164" s="28"/>
      <c r="I164" s="28"/>
      <c r="J164" s="28"/>
      <c r="K164" s="28"/>
      <c r="L164" s="28"/>
      <c r="M164" s="28"/>
      <c r="N164" s="28"/>
      <c r="O164" s="28"/>
      <c r="P164" s="28"/>
      <c r="Q164" s="28"/>
      <c r="R164" s="67"/>
      <c r="S164" s="67"/>
      <c r="T164" s="67"/>
      <c r="U164" s="28"/>
      <c r="V164" s="28"/>
      <c r="W164" s="28"/>
      <c r="X164" s="28"/>
      <c r="Y164" s="28"/>
      <c r="Z164" s="28"/>
      <c r="AA164" s="28"/>
      <c r="AB164" s="28"/>
      <c r="AC164" s="28"/>
    </row>
    <row r="165" spans="1:169" s="8" customFormat="1" ht="63.75">
      <c r="A165" s="169" t="s">
        <v>445</v>
      </c>
      <c r="B165" s="170" t="s">
        <v>56</v>
      </c>
      <c r="C165" s="165" t="s">
        <v>84</v>
      </c>
      <c r="D165" s="165" t="s">
        <v>111</v>
      </c>
      <c r="E165" s="44" t="s">
        <v>143</v>
      </c>
      <c r="F165" s="44" t="s">
        <v>40</v>
      </c>
      <c r="G165" s="44" t="s">
        <v>11</v>
      </c>
      <c r="H165" s="44" t="s">
        <v>24</v>
      </c>
      <c r="I165" s="79">
        <v>44562</v>
      </c>
      <c r="J165" s="43" t="s">
        <v>29</v>
      </c>
      <c r="K165" s="43" t="s">
        <v>3</v>
      </c>
      <c r="L165" s="43" t="s">
        <v>158</v>
      </c>
      <c r="M165" s="43" t="s">
        <v>29</v>
      </c>
      <c r="N165" s="43" t="s">
        <v>3</v>
      </c>
      <c r="O165" s="43" t="s">
        <v>29</v>
      </c>
      <c r="P165" s="43" t="s">
        <v>3</v>
      </c>
      <c r="Q165" s="43" t="s">
        <v>158</v>
      </c>
      <c r="R165" s="16" t="s">
        <v>158</v>
      </c>
      <c r="S165" s="16" t="s">
        <v>158</v>
      </c>
      <c r="T165" s="16" t="s">
        <v>158</v>
      </c>
      <c r="U165" s="44" t="s">
        <v>163</v>
      </c>
      <c r="V165" s="44" t="s">
        <v>168</v>
      </c>
      <c r="W165" s="44" t="s">
        <v>182</v>
      </c>
      <c r="X165" s="44" t="s">
        <v>6</v>
      </c>
      <c r="Y165" s="16" t="s">
        <v>185</v>
      </c>
      <c r="Z165" s="43" t="s">
        <v>175</v>
      </c>
      <c r="AA165" s="44" t="s">
        <v>397</v>
      </c>
      <c r="AB165" s="44"/>
      <c r="AC165" s="44"/>
    </row>
    <row r="166" spans="1:169" s="8" customFormat="1" ht="63.75">
      <c r="A166" s="169" t="s">
        <v>445</v>
      </c>
      <c r="B166" s="170" t="s">
        <v>56</v>
      </c>
      <c r="C166" s="165" t="s">
        <v>91</v>
      </c>
      <c r="D166" s="165" t="s">
        <v>112</v>
      </c>
      <c r="E166" s="44" t="s">
        <v>144</v>
      </c>
      <c r="F166" s="44" t="s">
        <v>40</v>
      </c>
      <c r="G166" s="44" t="s">
        <v>11</v>
      </c>
      <c r="H166" s="44" t="s">
        <v>24</v>
      </c>
      <c r="I166" s="79">
        <v>44562</v>
      </c>
      <c r="J166" s="43" t="s">
        <v>29</v>
      </c>
      <c r="K166" s="43" t="s">
        <v>3</v>
      </c>
      <c r="L166" s="43" t="s">
        <v>158</v>
      </c>
      <c r="M166" s="43" t="s">
        <v>29</v>
      </c>
      <c r="N166" s="43" t="s">
        <v>3</v>
      </c>
      <c r="O166" s="43" t="s">
        <v>29</v>
      </c>
      <c r="P166" s="43" t="s">
        <v>3</v>
      </c>
      <c r="Q166" s="43" t="s">
        <v>158</v>
      </c>
      <c r="R166" s="16" t="s">
        <v>158</v>
      </c>
      <c r="S166" s="16" t="s">
        <v>158</v>
      </c>
      <c r="T166" s="16" t="s">
        <v>158</v>
      </c>
      <c r="U166" s="44" t="s">
        <v>163</v>
      </c>
      <c r="V166" s="44" t="s">
        <v>168</v>
      </c>
      <c r="W166" s="44" t="s">
        <v>182</v>
      </c>
      <c r="X166" s="44" t="s">
        <v>6</v>
      </c>
      <c r="Y166" s="16" t="s">
        <v>185</v>
      </c>
      <c r="Z166" s="43" t="s">
        <v>175</v>
      </c>
      <c r="AA166" s="44" t="s">
        <v>397</v>
      </c>
      <c r="AB166" s="44"/>
      <c r="AC166" s="44"/>
    </row>
    <row r="167" spans="1:169" s="8" customFormat="1" ht="63.75">
      <c r="A167" s="169" t="s">
        <v>445</v>
      </c>
      <c r="B167" s="170" t="s">
        <v>56</v>
      </c>
      <c r="C167" s="165" t="s">
        <v>113</v>
      </c>
      <c r="D167" s="165" t="s">
        <v>446</v>
      </c>
      <c r="E167" s="44" t="s">
        <v>447</v>
      </c>
      <c r="F167" s="44" t="s">
        <v>40</v>
      </c>
      <c r="G167" s="44" t="s">
        <v>11</v>
      </c>
      <c r="H167" s="44" t="s">
        <v>24</v>
      </c>
      <c r="I167" s="79">
        <v>44562</v>
      </c>
      <c r="J167" s="43" t="s">
        <v>29</v>
      </c>
      <c r="K167" s="43" t="s">
        <v>3</v>
      </c>
      <c r="L167" s="43" t="s">
        <v>158</v>
      </c>
      <c r="M167" s="43" t="s">
        <v>29</v>
      </c>
      <c r="N167" s="43" t="s">
        <v>3</v>
      </c>
      <c r="O167" s="43" t="s">
        <v>29</v>
      </c>
      <c r="P167" s="43" t="s">
        <v>3</v>
      </c>
      <c r="Q167" s="43" t="s">
        <v>158</v>
      </c>
      <c r="R167" s="16" t="s">
        <v>158</v>
      </c>
      <c r="S167" s="16" t="s">
        <v>158</v>
      </c>
      <c r="T167" s="16" t="s">
        <v>158</v>
      </c>
      <c r="U167" s="44" t="s">
        <v>163</v>
      </c>
      <c r="V167" s="44" t="s">
        <v>168</v>
      </c>
      <c r="W167" s="44" t="s">
        <v>182</v>
      </c>
      <c r="X167" s="44" t="s">
        <v>6</v>
      </c>
      <c r="Y167" s="16" t="s">
        <v>185</v>
      </c>
      <c r="Z167" s="43" t="s">
        <v>175</v>
      </c>
      <c r="AA167" s="44" t="s">
        <v>397</v>
      </c>
      <c r="AB167" s="44"/>
      <c r="AC167" s="44"/>
    </row>
    <row r="168" spans="1:169" s="164" customFormat="1" ht="63.75">
      <c r="A168" s="81" t="s">
        <v>445</v>
      </c>
      <c r="B168" s="18" t="s">
        <v>56</v>
      </c>
      <c r="C168" s="31" t="s">
        <v>448</v>
      </c>
      <c r="D168" s="31" t="s">
        <v>449</v>
      </c>
      <c r="E168" s="31" t="s">
        <v>450</v>
      </c>
      <c r="F168" s="31" t="s">
        <v>40</v>
      </c>
      <c r="G168" s="31" t="s">
        <v>11</v>
      </c>
      <c r="H168" s="31" t="s">
        <v>24</v>
      </c>
      <c r="I168" s="171">
        <v>44562</v>
      </c>
      <c r="J168" s="32" t="s">
        <v>29</v>
      </c>
      <c r="K168" s="32" t="s">
        <v>3</v>
      </c>
      <c r="L168" s="32" t="s">
        <v>158</v>
      </c>
      <c r="M168" s="32" t="s">
        <v>29</v>
      </c>
      <c r="N168" s="32" t="s">
        <v>3</v>
      </c>
      <c r="O168" s="32" t="s">
        <v>29</v>
      </c>
      <c r="P168" s="32" t="s">
        <v>3</v>
      </c>
      <c r="Q168" s="32" t="s">
        <v>158</v>
      </c>
      <c r="R168" s="15" t="s">
        <v>158</v>
      </c>
      <c r="S168" s="15" t="s">
        <v>158</v>
      </c>
      <c r="T168" s="15" t="s">
        <v>158</v>
      </c>
      <c r="U168" s="31" t="s">
        <v>163</v>
      </c>
      <c r="V168" s="31" t="s">
        <v>168</v>
      </c>
      <c r="W168" s="31" t="s">
        <v>182</v>
      </c>
      <c r="X168" s="31" t="s">
        <v>13</v>
      </c>
      <c r="Y168" s="15" t="s">
        <v>186</v>
      </c>
      <c r="Z168" s="32" t="s">
        <v>175</v>
      </c>
      <c r="AA168" s="31" t="s">
        <v>397</v>
      </c>
      <c r="AB168" s="31"/>
      <c r="AC168" s="31"/>
      <c r="AD168" s="8"/>
      <c r="AE168" s="8"/>
      <c r="AF168" s="8"/>
      <c r="AG168" s="8"/>
      <c r="AH168" s="8"/>
      <c r="AI168" s="8"/>
      <c r="AJ168" s="8"/>
      <c r="AK168" s="8"/>
      <c r="AL168" s="8"/>
      <c r="AM168" s="8"/>
      <c r="AN168" s="8"/>
      <c r="AO168" s="8"/>
      <c r="AP168" s="8"/>
      <c r="AQ168" s="8"/>
      <c r="AR168" s="8"/>
      <c r="AS168" s="8"/>
      <c r="AT168" s="8"/>
      <c r="AU168" s="8"/>
      <c r="AV168" s="8"/>
      <c r="AW168" s="8"/>
      <c r="AX168" s="8"/>
      <c r="AY168" s="8"/>
      <c r="AZ168" s="8"/>
      <c r="BA168" s="8"/>
      <c r="BB168" s="8"/>
      <c r="BC168" s="8"/>
      <c r="BD168" s="8"/>
      <c r="BE168" s="8"/>
      <c r="BF168" s="8"/>
      <c r="BG168" s="8"/>
      <c r="BH168" s="8"/>
      <c r="BI168" s="8"/>
      <c r="BJ168" s="8"/>
      <c r="BK168" s="8"/>
      <c r="BL168" s="8"/>
      <c r="BM168" s="8"/>
      <c r="BN168" s="8"/>
      <c r="BO168" s="8"/>
      <c r="BP168" s="8"/>
      <c r="BQ168" s="8"/>
      <c r="BR168" s="8"/>
      <c r="BS168" s="8"/>
      <c r="BT168" s="8"/>
      <c r="BU168" s="8"/>
      <c r="BV168" s="8"/>
      <c r="BW168" s="8"/>
      <c r="BX168" s="8"/>
      <c r="BY168" s="8"/>
      <c r="BZ168" s="8"/>
      <c r="CA168" s="8"/>
      <c r="CB168" s="8"/>
      <c r="CC168" s="8"/>
      <c r="CD168" s="8"/>
      <c r="CE168" s="8"/>
      <c r="CF168" s="8"/>
      <c r="CG168" s="8"/>
      <c r="CH168" s="8"/>
      <c r="CI168" s="8"/>
      <c r="CJ168" s="8"/>
      <c r="CK168" s="8"/>
      <c r="CL168" s="8"/>
      <c r="CM168" s="8"/>
      <c r="CN168" s="8"/>
      <c r="CO168" s="8"/>
      <c r="CP168" s="8"/>
      <c r="CQ168" s="8"/>
      <c r="CR168" s="8"/>
      <c r="CS168" s="8"/>
      <c r="CT168" s="8"/>
      <c r="CU168" s="8"/>
      <c r="CV168" s="8"/>
      <c r="CW168" s="8"/>
      <c r="CX168" s="8"/>
      <c r="CY168" s="8"/>
      <c r="CZ168" s="8"/>
      <c r="DA168" s="8"/>
      <c r="DB168" s="8"/>
      <c r="DC168" s="8"/>
      <c r="DD168" s="8"/>
      <c r="DE168" s="8"/>
      <c r="DF168" s="8"/>
      <c r="DG168" s="8"/>
      <c r="DH168" s="8"/>
      <c r="DI168" s="8"/>
      <c r="DJ168" s="8"/>
      <c r="DK168" s="8"/>
      <c r="DL168" s="8"/>
      <c r="DM168" s="8"/>
      <c r="DN168" s="8"/>
      <c r="DO168" s="8"/>
      <c r="DP168" s="8"/>
      <c r="DQ168" s="8"/>
      <c r="DR168" s="8"/>
      <c r="DS168" s="8"/>
      <c r="DT168" s="8"/>
      <c r="DU168" s="8"/>
      <c r="DV168" s="8"/>
      <c r="DW168" s="8"/>
      <c r="DX168" s="8"/>
      <c r="DY168" s="8"/>
      <c r="DZ168" s="8"/>
      <c r="EA168" s="8"/>
      <c r="EB168" s="8"/>
      <c r="EC168" s="8"/>
      <c r="ED168" s="8"/>
      <c r="EE168" s="8"/>
      <c r="EF168" s="8"/>
      <c r="EG168" s="8"/>
      <c r="EH168" s="8"/>
      <c r="EI168" s="8"/>
      <c r="EJ168" s="8"/>
      <c r="EK168" s="8"/>
      <c r="EL168" s="8"/>
      <c r="EM168" s="8"/>
      <c r="EN168" s="8"/>
      <c r="EO168" s="8"/>
      <c r="EP168" s="8"/>
      <c r="EQ168" s="8"/>
      <c r="ER168" s="8"/>
      <c r="ES168" s="8"/>
      <c r="ET168" s="8"/>
      <c r="EU168" s="8"/>
      <c r="EV168" s="8"/>
      <c r="EW168" s="8"/>
      <c r="EX168" s="8"/>
      <c r="EY168" s="8"/>
      <c r="EZ168" s="8"/>
      <c r="FA168" s="8"/>
      <c r="FB168" s="8"/>
      <c r="FC168" s="8"/>
      <c r="FD168" s="8"/>
      <c r="FE168" s="8"/>
      <c r="FF168" s="8"/>
      <c r="FG168" s="8"/>
      <c r="FH168" s="8"/>
      <c r="FI168" s="8"/>
      <c r="FJ168" s="8"/>
      <c r="FK168" s="8"/>
      <c r="FL168" s="8"/>
      <c r="FM168" s="8"/>
    </row>
    <row r="169" spans="1:169" s="8" customFormat="1" ht="63.75">
      <c r="A169" s="169" t="s">
        <v>445</v>
      </c>
      <c r="B169" s="170" t="s">
        <v>56</v>
      </c>
      <c r="C169" s="165" t="s">
        <v>113</v>
      </c>
      <c r="D169" s="165" t="s">
        <v>114</v>
      </c>
      <c r="E169" s="44" t="s">
        <v>145</v>
      </c>
      <c r="F169" s="44" t="s">
        <v>40</v>
      </c>
      <c r="G169" s="44" t="s">
        <v>11</v>
      </c>
      <c r="H169" s="44" t="s">
        <v>24</v>
      </c>
      <c r="I169" s="79">
        <v>44562</v>
      </c>
      <c r="J169" s="43" t="s">
        <v>29</v>
      </c>
      <c r="K169" s="43" t="s">
        <v>3</v>
      </c>
      <c r="L169" s="43" t="s">
        <v>158</v>
      </c>
      <c r="M169" s="43" t="s">
        <v>29</v>
      </c>
      <c r="N169" s="43" t="s">
        <v>3</v>
      </c>
      <c r="O169" s="43" t="s">
        <v>29</v>
      </c>
      <c r="P169" s="43" t="s">
        <v>3</v>
      </c>
      <c r="Q169" s="43" t="s">
        <v>158</v>
      </c>
      <c r="R169" s="16" t="s">
        <v>158</v>
      </c>
      <c r="S169" s="16" t="s">
        <v>158</v>
      </c>
      <c r="T169" s="16" t="s">
        <v>158</v>
      </c>
      <c r="U169" s="44" t="s">
        <v>163</v>
      </c>
      <c r="V169" s="44" t="s">
        <v>168</v>
      </c>
      <c r="W169" s="44" t="s">
        <v>182</v>
      </c>
      <c r="X169" s="44" t="s">
        <v>6</v>
      </c>
      <c r="Y169" s="16" t="s">
        <v>185</v>
      </c>
      <c r="Z169" s="43" t="s">
        <v>175</v>
      </c>
      <c r="AA169" s="44" t="s">
        <v>397</v>
      </c>
      <c r="AB169" s="44"/>
      <c r="AC169" s="44"/>
    </row>
    <row r="170" spans="1:169" s="8" customFormat="1" ht="63.75">
      <c r="A170" s="169" t="s">
        <v>445</v>
      </c>
      <c r="B170" s="170" t="s">
        <v>56</v>
      </c>
      <c r="C170" s="165" t="s">
        <v>113</v>
      </c>
      <c r="D170" s="165" t="s">
        <v>115</v>
      </c>
      <c r="E170" s="44" t="s">
        <v>146</v>
      </c>
      <c r="F170" s="44" t="s">
        <v>40</v>
      </c>
      <c r="G170" s="44" t="s">
        <v>11</v>
      </c>
      <c r="H170" s="44" t="s">
        <v>24</v>
      </c>
      <c r="I170" s="79">
        <v>44562</v>
      </c>
      <c r="J170" s="43" t="s">
        <v>29</v>
      </c>
      <c r="K170" s="43" t="s">
        <v>3</v>
      </c>
      <c r="L170" s="43" t="s">
        <v>158</v>
      </c>
      <c r="M170" s="43" t="s">
        <v>29</v>
      </c>
      <c r="N170" s="43" t="s">
        <v>3</v>
      </c>
      <c r="O170" s="43" t="s">
        <v>29</v>
      </c>
      <c r="P170" s="43" t="s">
        <v>3</v>
      </c>
      <c r="Q170" s="43" t="s">
        <v>158</v>
      </c>
      <c r="R170" s="16" t="s">
        <v>158</v>
      </c>
      <c r="S170" s="16" t="s">
        <v>158</v>
      </c>
      <c r="T170" s="16" t="s">
        <v>158</v>
      </c>
      <c r="U170" s="44" t="s">
        <v>163</v>
      </c>
      <c r="V170" s="44" t="s">
        <v>168</v>
      </c>
      <c r="W170" s="44" t="s">
        <v>182</v>
      </c>
      <c r="X170" s="44" t="s">
        <v>6</v>
      </c>
      <c r="Y170" s="16" t="s">
        <v>185</v>
      </c>
      <c r="Z170" s="43" t="s">
        <v>175</v>
      </c>
      <c r="AA170" s="44" t="s">
        <v>397</v>
      </c>
      <c r="AB170" s="44"/>
      <c r="AC170" s="44"/>
    </row>
    <row r="171" spans="1:169" s="8" customFormat="1" ht="63.75">
      <c r="A171" s="81" t="s">
        <v>445</v>
      </c>
      <c r="B171" s="18" t="s">
        <v>56</v>
      </c>
      <c r="C171" s="31" t="s">
        <v>448</v>
      </c>
      <c r="D171" s="31" t="s">
        <v>451</v>
      </c>
      <c r="E171" s="31" t="s">
        <v>452</v>
      </c>
      <c r="F171" s="31" t="s">
        <v>40</v>
      </c>
      <c r="G171" s="31" t="s">
        <v>11</v>
      </c>
      <c r="H171" s="31" t="s">
        <v>24</v>
      </c>
      <c r="I171" s="171">
        <v>44562</v>
      </c>
      <c r="J171" s="32" t="s">
        <v>29</v>
      </c>
      <c r="K171" s="32" t="s">
        <v>3</v>
      </c>
      <c r="L171" s="32" t="s">
        <v>158</v>
      </c>
      <c r="M171" s="32" t="s">
        <v>29</v>
      </c>
      <c r="N171" s="32" t="s">
        <v>3</v>
      </c>
      <c r="O171" s="32" t="s">
        <v>29</v>
      </c>
      <c r="P171" s="32" t="s">
        <v>3</v>
      </c>
      <c r="Q171" s="32" t="s">
        <v>158</v>
      </c>
      <c r="R171" s="15" t="s">
        <v>158</v>
      </c>
      <c r="S171" s="15" t="s">
        <v>158</v>
      </c>
      <c r="T171" s="15" t="s">
        <v>158</v>
      </c>
      <c r="U171" s="31" t="s">
        <v>163</v>
      </c>
      <c r="V171" s="31" t="s">
        <v>168</v>
      </c>
      <c r="W171" s="31" t="s">
        <v>182</v>
      </c>
      <c r="X171" s="31" t="s">
        <v>13</v>
      </c>
      <c r="Y171" s="15" t="s">
        <v>186</v>
      </c>
      <c r="Z171" s="32" t="s">
        <v>175</v>
      </c>
      <c r="AA171" s="31" t="s">
        <v>397</v>
      </c>
      <c r="AB171" s="31"/>
      <c r="AC171" s="31"/>
    </row>
    <row r="172" spans="1:169" s="8" customFormat="1" ht="63.75">
      <c r="A172" s="169" t="s">
        <v>445</v>
      </c>
      <c r="B172" s="170" t="s">
        <v>56</v>
      </c>
      <c r="C172" s="165" t="s">
        <v>113</v>
      </c>
      <c r="D172" s="165" t="s">
        <v>101</v>
      </c>
      <c r="E172" s="44" t="s">
        <v>147</v>
      </c>
      <c r="F172" s="44" t="s">
        <v>40</v>
      </c>
      <c r="G172" s="44" t="s">
        <v>11</v>
      </c>
      <c r="H172" s="44" t="s">
        <v>24</v>
      </c>
      <c r="I172" s="79">
        <v>44562</v>
      </c>
      <c r="J172" s="43" t="s">
        <v>29</v>
      </c>
      <c r="K172" s="43" t="s">
        <v>3</v>
      </c>
      <c r="L172" s="43" t="s">
        <v>158</v>
      </c>
      <c r="M172" s="43" t="s">
        <v>29</v>
      </c>
      <c r="N172" s="43" t="s">
        <v>3</v>
      </c>
      <c r="O172" s="43" t="s">
        <v>29</v>
      </c>
      <c r="P172" s="43" t="s">
        <v>3</v>
      </c>
      <c r="Q172" s="43" t="s">
        <v>158</v>
      </c>
      <c r="R172" s="16" t="s">
        <v>158</v>
      </c>
      <c r="S172" s="16" t="s">
        <v>158</v>
      </c>
      <c r="T172" s="16" t="s">
        <v>158</v>
      </c>
      <c r="U172" s="44" t="s">
        <v>163</v>
      </c>
      <c r="V172" s="44" t="s">
        <v>168</v>
      </c>
      <c r="W172" s="44" t="s">
        <v>182</v>
      </c>
      <c r="X172" s="44" t="s">
        <v>6</v>
      </c>
      <c r="Y172" s="16" t="s">
        <v>185</v>
      </c>
      <c r="Z172" s="43" t="s">
        <v>175</v>
      </c>
      <c r="AA172" s="44" t="s">
        <v>397</v>
      </c>
      <c r="AB172" s="44"/>
      <c r="AC172" s="44"/>
    </row>
    <row r="173" spans="1:169" s="8" customFormat="1" ht="63.75">
      <c r="A173" s="169" t="s">
        <v>445</v>
      </c>
      <c r="B173" s="170" t="s">
        <v>56</v>
      </c>
      <c r="C173" s="165" t="s">
        <v>113</v>
      </c>
      <c r="D173" s="165" t="s">
        <v>116</v>
      </c>
      <c r="E173" s="44" t="s">
        <v>148</v>
      </c>
      <c r="F173" s="44" t="s">
        <v>40</v>
      </c>
      <c r="G173" s="44" t="s">
        <v>11</v>
      </c>
      <c r="H173" s="44" t="s">
        <v>24</v>
      </c>
      <c r="I173" s="79">
        <v>44562</v>
      </c>
      <c r="J173" s="43" t="s">
        <v>29</v>
      </c>
      <c r="K173" s="43" t="s">
        <v>3</v>
      </c>
      <c r="L173" s="43" t="s">
        <v>158</v>
      </c>
      <c r="M173" s="43" t="s">
        <v>29</v>
      </c>
      <c r="N173" s="43" t="s">
        <v>3</v>
      </c>
      <c r="O173" s="43" t="s">
        <v>29</v>
      </c>
      <c r="P173" s="43" t="s">
        <v>3</v>
      </c>
      <c r="Q173" s="43" t="s">
        <v>158</v>
      </c>
      <c r="R173" s="16" t="s">
        <v>158</v>
      </c>
      <c r="S173" s="16" t="s">
        <v>158</v>
      </c>
      <c r="T173" s="16" t="s">
        <v>158</v>
      </c>
      <c r="U173" s="44" t="s">
        <v>163</v>
      </c>
      <c r="V173" s="44" t="s">
        <v>168</v>
      </c>
      <c r="W173" s="44" t="s">
        <v>182</v>
      </c>
      <c r="X173" s="44" t="s">
        <v>6</v>
      </c>
      <c r="Y173" s="16" t="s">
        <v>185</v>
      </c>
      <c r="Z173" s="43" t="s">
        <v>175</v>
      </c>
      <c r="AA173" s="44" t="s">
        <v>397</v>
      </c>
      <c r="AB173" s="44"/>
      <c r="AC173" s="44"/>
    </row>
    <row r="174" spans="1:169" s="8" customFormat="1" ht="102">
      <c r="A174" s="169" t="s">
        <v>445</v>
      </c>
      <c r="B174" s="170" t="s">
        <v>56</v>
      </c>
      <c r="C174" s="165" t="s">
        <v>102</v>
      </c>
      <c r="D174" s="165" t="s">
        <v>117</v>
      </c>
      <c r="E174" s="44" t="s">
        <v>149</v>
      </c>
      <c r="F174" s="44" t="s">
        <v>40</v>
      </c>
      <c r="G174" s="44" t="s">
        <v>11</v>
      </c>
      <c r="H174" s="44" t="s">
        <v>24</v>
      </c>
      <c r="I174" s="79">
        <v>44562</v>
      </c>
      <c r="J174" s="43" t="s">
        <v>29</v>
      </c>
      <c r="K174" s="43" t="s">
        <v>3</v>
      </c>
      <c r="L174" s="32">
        <v>416849</v>
      </c>
      <c r="M174" s="43" t="s">
        <v>29</v>
      </c>
      <c r="N174" s="43" t="s">
        <v>3</v>
      </c>
      <c r="O174" s="43" t="s">
        <v>29</v>
      </c>
      <c r="P174" s="43" t="s">
        <v>3</v>
      </c>
      <c r="Q174" s="32">
        <v>59706</v>
      </c>
      <c r="R174" s="16">
        <v>1.4E-2</v>
      </c>
      <c r="S174" s="16" t="s">
        <v>3</v>
      </c>
      <c r="T174" s="16" t="s">
        <v>3</v>
      </c>
      <c r="U174" s="44" t="s">
        <v>164</v>
      </c>
      <c r="V174" s="44" t="s">
        <v>169</v>
      </c>
      <c r="W174" s="44" t="s">
        <v>182</v>
      </c>
      <c r="X174" s="44" t="s">
        <v>6</v>
      </c>
      <c r="Y174" s="44" t="s">
        <v>188</v>
      </c>
      <c r="Z174" s="43" t="s">
        <v>179</v>
      </c>
      <c r="AA174" s="44" t="s">
        <v>397</v>
      </c>
      <c r="AB174" s="44"/>
      <c r="AC174" s="44"/>
    </row>
    <row r="175" spans="1:169" s="8" customFormat="1" ht="114.75">
      <c r="A175" s="169" t="s">
        <v>445</v>
      </c>
      <c r="B175" s="170" t="s">
        <v>56</v>
      </c>
      <c r="C175" s="165" t="s">
        <v>104</v>
      </c>
      <c r="D175" s="165" t="s">
        <v>117</v>
      </c>
      <c r="E175" s="44" t="s">
        <v>150</v>
      </c>
      <c r="F175" s="44" t="s">
        <v>40</v>
      </c>
      <c r="G175" s="44" t="s">
        <v>11</v>
      </c>
      <c r="H175" s="44" t="s">
        <v>24</v>
      </c>
      <c r="I175" s="79">
        <v>44562</v>
      </c>
      <c r="J175" s="43" t="s">
        <v>29</v>
      </c>
      <c r="K175" s="43" t="s">
        <v>3</v>
      </c>
      <c r="L175" s="43" t="s">
        <v>3</v>
      </c>
      <c r="M175" s="43" t="s">
        <v>3</v>
      </c>
      <c r="N175" s="43" t="s">
        <v>3</v>
      </c>
      <c r="O175" s="43" t="s">
        <v>3</v>
      </c>
      <c r="P175" s="43" t="s">
        <v>3</v>
      </c>
      <c r="Q175" s="43" t="s">
        <v>3</v>
      </c>
      <c r="R175" s="16">
        <v>1.6E-2</v>
      </c>
      <c r="S175" s="16" t="s">
        <v>3</v>
      </c>
      <c r="T175" s="16" t="s">
        <v>3</v>
      </c>
      <c r="U175" s="44" t="s">
        <v>165</v>
      </c>
      <c r="V175" s="44" t="s">
        <v>171</v>
      </c>
      <c r="W175" s="44" t="s">
        <v>182</v>
      </c>
      <c r="X175" s="44" t="s">
        <v>3</v>
      </c>
      <c r="Y175" s="44" t="s">
        <v>3</v>
      </c>
      <c r="Z175" s="32" t="s">
        <v>801</v>
      </c>
      <c r="AA175" s="44" t="s">
        <v>181</v>
      </c>
      <c r="AB175" s="44"/>
      <c r="AC175" s="44"/>
    </row>
    <row r="176" spans="1:169" s="68" customFormat="1">
      <c r="A176" s="28" t="s">
        <v>118</v>
      </c>
      <c r="B176" s="28"/>
      <c r="C176" s="28"/>
      <c r="D176" s="28"/>
      <c r="E176" s="28"/>
      <c r="F176" s="28"/>
      <c r="G176" s="28"/>
      <c r="H176" s="28"/>
      <c r="I176" s="28"/>
      <c r="J176" s="28"/>
      <c r="K176" s="28"/>
      <c r="L176" s="28"/>
      <c r="M176" s="28"/>
      <c r="N176" s="28"/>
      <c r="O176" s="28"/>
      <c r="P176" s="28"/>
      <c r="Q176" s="28"/>
      <c r="R176" s="67"/>
      <c r="S176" s="67"/>
      <c r="T176" s="67"/>
      <c r="U176" s="28"/>
      <c r="V176" s="28"/>
      <c r="W176" s="28"/>
      <c r="X176" s="28"/>
      <c r="Y176" s="28"/>
      <c r="Z176" s="28"/>
      <c r="AA176" s="28"/>
      <c r="AB176" s="28"/>
      <c r="AC176" s="28"/>
    </row>
    <row r="177" spans="1:256" s="8" customFormat="1" ht="102">
      <c r="A177" s="169" t="s">
        <v>453</v>
      </c>
      <c r="B177" s="170" t="s">
        <v>56</v>
      </c>
      <c r="C177" s="165" t="s">
        <v>102</v>
      </c>
      <c r="D177" s="165" t="s">
        <v>119</v>
      </c>
      <c r="E177" s="44" t="s">
        <v>151</v>
      </c>
      <c r="F177" s="44" t="s">
        <v>40</v>
      </c>
      <c r="G177" s="44" t="s">
        <v>11</v>
      </c>
      <c r="H177" s="44" t="s">
        <v>24</v>
      </c>
      <c r="I177" s="79">
        <v>44562</v>
      </c>
      <c r="J177" s="43" t="s">
        <v>29</v>
      </c>
      <c r="K177" s="43" t="s">
        <v>3</v>
      </c>
      <c r="L177" s="32">
        <v>416849</v>
      </c>
      <c r="M177" s="43" t="s">
        <v>29</v>
      </c>
      <c r="N177" s="43" t="s">
        <v>3</v>
      </c>
      <c r="O177" s="43" t="s">
        <v>29</v>
      </c>
      <c r="P177" s="43"/>
      <c r="Q177" s="32">
        <v>59706</v>
      </c>
      <c r="R177" s="16">
        <v>1.4E-2</v>
      </c>
      <c r="S177" s="15" t="s">
        <v>158</v>
      </c>
      <c r="T177" s="15" t="s">
        <v>158</v>
      </c>
      <c r="U177" s="44" t="s">
        <v>164</v>
      </c>
      <c r="V177" s="44" t="s">
        <v>169</v>
      </c>
      <c r="W177" s="44" t="s">
        <v>182</v>
      </c>
      <c r="X177" s="44" t="s">
        <v>6</v>
      </c>
      <c r="Y177" s="44" t="s">
        <v>188</v>
      </c>
      <c r="Z177" s="43" t="s">
        <v>179</v>
      </c>
      <c r="AA177" s="44" t="s">
        <v>397</v>
      </c>
      <c r="AB177" s="44"/>
      <c r="AC177" s="44"/>
    </row>
    <row r="178" spans="1:256" s="8" customFormat="1" ht="102">
      <c r="A178" s="81" t="s">
        <v>453</v>
      </c>
      <c r="B178" s="18" t="s">
        <v>56</v>
      </c>
      <c r="C178" s="31" t="s">
        <v>102</v>
      </c>
      <c r="D178" s="31" t="s">
        <v>454</v>
      </c>
      <c r="E178" s="31" t="s">
        <v>151</v>
      </c>
      <c r="F178" s="31" t="s">
        <v>40</v>
      </c>
      <c r="G178" s="31" t="s">
        <v>11</v>
      </c>
      <c r="H178" s="31" t="s">
        <v>24</v>
      </c>
      <c r="I178" s="171">
        <v>44562</v>
      </c>
      <c r="J178" s="32" t="s">
        <v>29</v>
      </c>
      <c r="K178" s="32" t="s">
        <v>3</v>
      </c>
      <c r="L178" s="32">
        <v>416849</v>
      </c>
      <c r="M178" s="32" t="s">
        <v>29</v>
      </c>
      <c r="N178" s="32" t="s">
        <v>3</v>
      </c>
      <c r="O178" s="32" t="s">
        <v>29</v>
      </c>
      <c r="P178" s="32"/>
      <c r="Q178" s="32">
        <v>59706</v>
      </c>
      <c r="R178" s="15">
        <v>1.4E-2</v>
      </c>
      <c r="S178" s="15" t="s">
        <v>158</v>
      </c>
      <c r="T178" s="15" t="s">
        <v>158</v>
      </c>
      <c r="U178" s="31" t="s">
        <v>164</v>
      </c>
      <c r="V178" s="31" t="s">
        <v>169</v>
      </c>
      <c r="W178" s="31" t="s">
        <v>182</v>
      </c>
      <c r="X178" s="31" t="s">
        <v>6</v>
      </c>
      <c r="Y178" s="31" t="s">
        <v>188</v>
      </c>
      <c r="Z178" s="32" t="s">
        <v>179</v>
      </c>
      <c r="AA178" s="31" t="s">
        <v>397</v>
      </c>
      <c r="AB178" s="31"/>
      <c r="AC178" s="31"/>
    </row>
    <row r="179" spans="1:256" s="8" customFormat="1" ht="102">
      <c r="A179" s="169" t="s">
        <v>453</v>
      </c>
      <c r="B179" s="170" t="s">
        <v>56</v>
      </c>
      <c r="C179" s="165" t="s">
        <v>102</v>
      </c>
      <c r="D179" s="165" t="s">
        <v>120</v>
      </c>
      <c r="E179" s="44" t="s">
        <v>152</v>
      </c>
      <c r="F179" s="44" t="s">
        <v>40</v>
      </c>
      <c r="G179" s="44" t="s">
        <v>11</v>
      </c>
      <c r="H179" s="44" t="s">
        <v>24</v>
      </c>
      <c r="I179" s="79">
        <v>44562</v>
      </c>
      <c r="J179" s="43" t="s">
        <v>29</v>
      </c>
      <c r="K179" s="43" t="s">
        <v>3</v>
      </c>
      <c r="L179" s="32">
        <v>416849</v>
      </c>
      <c r="M179" s="43" t="s">
        <v>29</v>
      </c>
      <c r="N179" s="43" t="s">
        <v>3</v>
      </c>
      <c r="O179" s="43" t="s">
        <v>29</v>
      </c>
      <c r="P179" s="43"/>
      <c r="Q179" s="32">
        <v>59706</v>
      </c>
      <c r="R179" s="16">
        <v>1.4E-2</v>
      </c>
      <c r="S179" s="16" t="s">
        <v>3</v>
      </c>
      <c r="T179" s="16" t="s">
        <v>3</v>
      </c>
      <c r="U179" s="44" t="s">
        <v>164</v>
      </c>
      <c r="V179" s="44" t="s">
        <v>169</v>
      </c>
      <c r="W179" s="44" t="s">
        <v>182</v>
      </c>
      <c r="X179" s="44" t="s">
        <v>13</v>
      </c>
      <c r="Y179" s="44" t="s">
        <v>189</v>
      </c>
      <c r="Z179" s="43" t="s">
        <v>813</v>
      </c>
      <c r="AA179" s="44" t="s">
        <v>397</v>
      </c>
      <c r="AB179" s="44"/>
      <c r="AC179" s="44"/>
    </row>
    <row r="180" spans="1:256" s="8" customFormat="1" ht="114.75">
      <c r="A180" s="169" t="s">
        <v>453</v>
      </c>
      <c r="B180" s="170" t="s">
        <v>56</v>
      </c>
      <c r="C180" s="165" t="s">
        <v>104</v>
      </c>
      <c r="D180" s="165" t="s">
        <v>121</v>
      </c>
      <c r="E180" s="44" t="s">
        <v>153</v>
      </c>
      <c r="F180" s="44" t="s">
        <v>40</v>
      </c>
      <c r="G180" s="44" t="s">
        <v>11</v>
      </c>
      <c r="H180" s="44" t="s">
        <v>24</v>
      </c>
      <c r="I180" s="79">
        <v>44562</v>
      </c>
      <c r="J180" s="43" t="s">
        <v>29</v>
      </c>
      <c r="K180" s="43" t="s">
        <v>3</v>
      </c>
      <c r="L180" s="43" t="s">
        <v>3</v>
      </c>
      <c r="M180" s="43" t="s">
        <v>3</v>
      </c>
      <c r="N180" s="43" t="s">
        <v>3</v>
      </c>
      <c r="O180" s="43" t="s">
        <v>3</v>
      </c>
      <c r="P180" s="43"/>
      <c r="Q180" s="43" t="s">
        <v>3</v>
      </c>
      <c r="R180" s="16">
        <v>1.6E-2</v>
      </c>
      <c r="S180" s="16" t="s">
        <v>3</v>
      </c>
      <c r="T180" s="16" t="s">
        <v>3</v>
      </c>
      <c r="U180" s="44" t="s">
        <v>165</v>
      </c>
      <c r="V180" s="44" t="s">
        <v>171</v>
      </c>
      <c r="W180" s="44" t="s">
        <v>182</v>
      </c>
      <c r="X180" s="44" t="s">
        <v>3</v>
      </c>
      <c r="Y180" s="44" t="s">
        <v>3</v>
      </c>
      <c r="Z180" s="32" t="s">
        <v>801</v>
      </c>
      <c r="AA180" s="44" t="s">
        <v>181</v>
      </c>
      <c r="AB180" s="44"/>
      <c r="AC180" s="44"/>
    </row>
    <row r="181" spans="1:256" s="8" customFormat="1" ht="114.75">
      <c r="A181" s="81" t="s">
        <v>453</v>
      </c>
      <c r="B181" s="18" t="s">
        <v>56</v>
      </c>
      <c r="C181" s="31" t="s">
        <v>104</v>
      </c>
      <c r="D181" s="31" t="s">
        <v>455</v>
      </c>
      <c r="E181" s="31" t="s">
        <v>153</v>
      </c>
      <c r="F181" s="31" t="s">
        <v>40</v>
      </c>
      <c r="G181" s="31" t="s">
        <v>11</v>
      </c>
      <c r="H181" s="31" t="s">
        <v>24</v>
      </c>
      <c r="I181" s="171">
        <v>44562</v>
      </c>
      <c r="J181" s="32" t="s">
        <v>29</v>
      </c>
      <c r="K181" s="32" t="s">
        <v>3</v>
      </c>
      <c r="L181" s="32" t="s">
        <v>3</v>
      </c>
      <c r="M181" s="32" t="s">
        <v>3</v>
      </c>
      <c r="N181" s="32" t="s">
        <v>3</v>
      </c>
      <c r="O181" s="32" t="s">
        <v>3</v>
      </c>
      <c r="P181" s="32"/>
      <c r="Q181" s="32" t="s">
        <v>3</v>
      </c>
      <c r="R181" s="15">
        <v>1.6E-2</v>
      </c>
      <c r="S181" s="15" t="s">
        <v>3</v>
      </c>
      <c r="T181" s="15" t="s">
        <v>3</v>
      </c>
      <c r="U181" s="31" t="s">
        <v>165</v>
      </c>
      <c r="V181" s="31" t="s">
        <v>171</v>
      </c>
      <c r="W181" s="31" t="s">
        <v>182</v>
      </c>
      <c r="X181" s="31" t="s">
        <v>3</v>
      </c>
      <c r="Y181" s="31" t="s">
        <v>3</v>
      </c>
      <c r="Z181" s="32" t="s">
        <v>801</v>
      </c>
      <c r="AA181" s="31" t="s">
        <v>181</v>
      </c>
      <c r="AB181" s="31"/>
      <c r="AC181" s="31"/>
    </row>
    <row r="182" spans="1:256" s="8" customFormat="1" ht="89.25">
      <c r="A182" s="169" t="s">
        <v>453</v>
      </c>
      <c r="B182" s="170" t="s">
        <v>56</v>
      </c>
      <c r="C182" s="165" t="s">
        <v>122</v>
      </c>
      <c r="D182" s="165" t="s">
        <v>123</v>
      </c>
      <c r="E182" s="44" t="s">
        <v>154</v>
      </c>
      <c r="F182" s="44" t="s">
        <v>39</v>
      </c>
      <c r="G182" s="44" t="s">
        <v>11</v>
      </c>
      <c r="H182" s="44" t="s">
        <v>24</v>
      </c>
      <c r="I182" s="79">
        <v>44562</v>
      </c>
      <c r="J182" s="43" t="s">
        <v>29</v>
      </c>
      <c r="K182" s="43" t="s">
        <v>3</v>
      </c>
      <c r="L182" s="43" t="s">
        <v>159</v>
      </c>
      <c r="M182" s="43" t="s">
        <v>29</v>
      </c>
      <c r="N182" s="43" t="s">
        <v>3</v>
      </c>
      <c r="O182" s="43" t="s">
        <v>29</v>
      </c>
      <c r="P182" s="43"/>
      <c r="Q182" s="43" t="s">
        <v>159</v>
      </c>
      <c r="R182" s="16" t="s">
        <v>160</v>
      </c>
      <c r="S182" s="16">
        <v>0</v>
      </c>
      <c r="T182" s="16" t="s">
        <v>160</v>
      </c>
      <c r="U182" s="44" t="s">
        <v>165</v>
      </c>
      <c r="V182" s="44" t="s">
        <v>172</v>
      </c>
      <c r="W182" s="44" t="s">
        <v>182</v>
      </c>
      <c r="X182" s="44" t="s">
        <v>6</v>
      </c>
      <c r="Y182" s="44" t="s">
        <v>188</v>
      </c>
      <c r="Z182" s="43" t="s">
        <v>159</v>
      </c>
      <c r="AA182" s="44" t="s">
        <v>159</v>
      </c>
      <c r="AB182" s="44"/>
      <c r="AC182" s="44"/>
    </row>
    <row r="183" spans="1:256" s="8" customFormat="1" ht="89.25">
      <c r="A183" s="169" t="s">
        <v>453</v>
      </c>
      <c r="B183" s="170" t="s">
        <v>56</v>
      </c>
      <c r="C183" s="165" t="s">
        <v>122</v>
      </c>
      <c r="D183" s="165" t="s">
        <v>124</v>
      </c>
      <c r="E183" s="44" t="s">
        <v>155</v>
      </c>
      <c r="F183" s="44" t="s">
        <v>39</v>
      </c>
      <c r="G183" s="44" t="s">
        <v>11</v>
      </c>
      <c r="H183" s="44" t="s">
        <v>24</v>
      </c>
      <c r="I183" s="79">
        <v>44562</v>
      </c>
      <c r="J183" s="43" t="s">
        <v>29</v>
      </c>
      <c r="K183" s="43" t="s">
        <v>3</v>
      </c>
      <c r="L183" s="43" t="s">
        <v>159</v>
      </c>
      <c r="M183" s="43" t="s">
        <v>29</v>
      </c>
      <c r="N183" s="43" t="s">
        <v>3</v>
      </c>
      <c r="O183" s="43" t="s">
        <v>29</v>
      </c>
      <c r="P183" s="43"/>
      <c r="Q183" s="43" t="s">
        <v>159</v>
      </c>
      <c r="R183" s="16" t="s">
        <v>160</v>
      </c>
      <c r="S183" s="16">
        <v>0</v>
      </c>
      <c r="T183" s="16" t="s">
        <v>160</v>
      </c>
      <c r="U183" s="44" t="s">
        <v>165</v>
      </c>
      <c r="V183" s="44" t="s">
        <v>172</v>
      </c>
      <c r="W183" s="44" t="s">
        <v>182</v>
      </c>
      <c r="X183" s="44" t="s">
        <v>6</v>
      </c>
      <c r="Y183" s="44" t="s">
        <v>188</v>
      </c>
      <c r="Z183" s="43" t="s">
        <v>159</v>
      </c>
      <c r="AA183" s="44" t="s">
        <v>159</v>
      </c>
      <c r="AB183" s="44"/>
      <c r="AC183" s="44"/>
    </row>
    <row r="184" spans="1:256" s="8" customFormat="1" ht="89.25">
      <c r="A184" s="169" t="s">
        <v>453</v>
      </c>
      <c r="B184" s="170" t="s">
        <v>56</v>
      </c>
      <c r="C184" s="165" t="s">
        <v>122</v>
      </c>
      <c r="D184" s="165" t="s">
        <v>125</v>
      </c>
      <c r="E184" s="44" t="s">
        <v>156</v>
      </c>
      <c r="F184" s="44" t="s">
        <v>39</v>
      </c>
      <c r="G184" s="44" t="s">
        <v>11</v>
      </c>
      <c r="H184" s="44" t="s">
        <v>24</v>
      </c>
      <c r="I184" s="79">
        <v>44562</v>
      </c>
      <c r="J184" s="43" t="s">
        <v>29</v>
      </c>
      <c r="K184" s="43" t="s">
        <v>3</v>
      </c>
      <c r="L184" s="43" t="s">
        <v>159</v>
      </c>
      <c r="M184" s="43" t="s">
        <v>29</v>
      </c>
      <c r="N184" s="43" t="s">
        <v>3</v>
      </c>
      <c r="O184" s="43" t="s">
        <v>29</v>
      </c>
      <c r="P184" s="43"/>
      <c r="Q184" s="43" t="s">
        <v>159</v>
      </c>
      <c r="R184" s="16" t="s">
        <v>160</v>
      </c>
      <c r="S184" s="16">
        <v>0</v>
      </c>
      <c r="T184" s="16" t="s">
        <v>160</v>
      </c>
      <c r="U184" s="44" t="s">
        <v>165</v>
      </c>
      <c r="V184" s="44" t="s">
        <v>172</v>
      </c>
      <c r="W184" s="44" t="s">
        <v>182</v>
      </c>
      <c r="X184" s="44" t="s">
        <v>13</v>
      </c>
      <c r="Y184" s="44" t="s">
        <v>189</v>
      </c>
      <c r="Z184" s="43" t="s">
        <v>159</v>
      </c>
      <c r="AA184" s="44" t="s">
        <v>159</v>
      </c>
      <c r="AB184" s="44"/>
      <c r="AC184" s="44"/>
    </row>
    <row r="185" spans="1:256" s="8" customFormat="1" ht="89.25">
      <c r="A185" s="169" t="s">
        <v>453</v>
      </c>
      <c r="B185" s="170" t="s">
        <v>56</v>
      </c>
      <c r="C185" s="165" t="s">
        <v>122</v>
      </c>
      <c r="D185" s="165" t="s">
        <v>126</v>
      </c>
      <c r="E185" s="44" t="s">
        <v>157</v>
      </c>
      <c r="F185" s="44" t="s">
        <v>39</v>
      </c>
      <c r="G185" s="44" t="s">
        <v>11</v>
      </c>
      <c r="H185" s="44" t="s">
        <v>24</v>
      </c>
      <c r="I185" s="79">
        <v>44562</v>
      </c>
      <c r="J185" s="43" t="s">
        <v>29</v>
      </c>
      <c r="K185" s="43" t="s">
        <v>3</v>
      </c>
      <c r="L185" s="43" t="s">
        <v>159</v>
      </c>
      <c r="M185" s="43" t="s">
        <v>29</v>
      </c>
      <c r="N185" s="43" t="s">
        <v>3</v>
      </c>
      <c r="O185" s="43" t="s">
        <v>29</v>
      </c>
      <c r="P185" s="43"/>
      <c r="Q185" s="43" t="s">
        <v>159</v>
      </c>
      <c r="R185" s="16" t="s">
        <v>160</v>
      </c>
      <c r="S185" s="16">
        <v>0</v>
      </c>
      <c r="T185" s="16" t="s">
        <v>160</v>
      </c>
      <c r="U185" s="44" t="s">
        <v>165</v>
      </c>
      <c r="V185" s="44" t="s">
        <v>172</v>
      </c>
      <c r="W185" s="44" t="s">
        <v>182</v>
      </c>
      <c r="X185" s="44" t="s">
        <v>13</v>
      </c>
      <c r="Y185" s="44" t="s">
        <v>189</v>
      </c>
      <c r="Z185" s="43" t="s">
        <v>159</v>
      </c>
      <c r="AA185" s="44" t="s">
        <v>159</v>
      </c>
      <c r="AB185" s="44"/>
      <c r="AC185" s="44"/>
    </row>
    <row r="186" spans="1:256" s="8" customFormat="1" ht="76.5">
      <c r="A186" s="169" t="s">
        <v>453</v>
      </c>
      <c r="B186" s="170" t="s">
        <v>56</v>
      </c>
      <c r="C186" s="165" t="s">
        <v>127</v>
      </c>
      <c r="D186" s="165" t="s">
        <v>111</v>
      </c>
      <c r="E186" s="31" t="s">
        <v>814</v>
      </c>
      <c r="F186" s="44" t="s">
        <v>39</v>
      </c>
      <c r="G186" s="44" t="s">
        <v>11</v>
      </c>
      <c r="H186" s="44" t="s">
        <v>24</v>
      </c>
      <c r="I186" s="79">
        <v>44562</v>
      </c>
      <c r="J186" s="43" t="s">
        <v>29</v>
      </c>
      <c r="K186" s="43" t="s">
        <v>3</v>
      </c>
      <c r="L186" s="43" t="s">
        <v>3</v>
      </c>
      <c r="M186" s="43" t="s">
        <v>3</v>
      </c>
      <c r="N186" s="43" t="s">
        <v>3</v>
      </c>
      <c r="O186" s="43" t="s">
        <v>3</v>
      </c>
      <c r="P186" s="43"/>
      <c r="Q186" s="43" t="s">
        <v>3</v>
      </c>
      <c r="R186" s="16" t="s">
        <v>161</v>
      </c>
      <c r="S186" s="16" t="s">
        <v>162</v>
      </c>
      <c r="T186" s="16">
        <v>1</v>
      </c>
      <c r="U186" s="44" t="s">
        <v>166</v>
      </c>
      <c r="V186" s="44" t="s">
        <v>173</v>
      </c>
      <c r="W186" s="44" t="s">
        <v>3</v>
      </c>
      <c r="X186" s="44"/>
      <c r="Y186" s="44" t="s">
        <v>3</v>
      </c>
      <c r="Z186" s="43" t="s">
        <v>180</v>
      </c>
      <c r="AA186" s="44" t="s">
        <v>3</v>
      </c>
      <c r="AB186" s="44"/>
      <c r="AC186" s="44"/>
    </row>
    <row r="187" spans="1:256" s="8" customFormat="1" ht="77.099999999999994" customHeight="1">
      <c r="A187" s="169" t="s">
        <v>453</v>
      </c>
      <c r="B187" s="170" t="s">
        <v>56</v>
      </c>
      <c r="C187" s="165" t="s">
        <v>128</v>
      </c>
      <c r="D187" s="165" t="s">
        <v>111</v>
      </c>
      <c r="E187" s="31" t="s">
        <v>815</v>
      </c>
      <c r="F187" s="44" t="s">
        <v>39</v>
      </c>
      <c r="G187" s="44" t="s">
        <v>11</v>
      </c>
      <c r="H187" s="44" t="s">
        <v>24</v>
      </c>
      <c r="I187" s="79">
        <v>44562</v>
      </c>
      <c r="J187" s="43" t="s">
        <v>29</v>
      </c>
      <c r="K187" s="43" t="s">
        <v>3</v>
      </c>
      <c r="L187" s="43" t="s">
        <v>3</v>
      </c>
      <c r="M187" s="43" t="s">
        <v>3</v>
      </c>
      <c r="N187" s="43" t="s">
        <v>3</v>
      </c>
      <c r="O187" s="43" t="s">
        <v>3</v>
      </c>
      <c r="P187" s="43"/>
      <c r="Q187" s="43" t="s">
        <v>3</v>
      </c>
      <c r="R187" s="16" t="s">
        <v>161</v>
      </c>
      <c r="S187" s="16" t="s">
        <v>162</v>
      </c>
      <c r="T187" s="16">
        <v>1</v>
      </c>
      <c r="U187" s="44" t="s">
        <v>167</v>
      </c>
      <c r="V187" s="44" t="s">
        <v>173</v>
      </c>
      <c r="W187" s="44" t="s">
        <v>3</v>
      </c>
      <c r="X187" s="44"/>
      <c r="Y187" s="44" t="s">
        <v>3</v>
      </c>
      <c r="Z187" s="43" t="s">
        <v>180</v>
      </c>
      <c r="AA187" s="44" t="s">
        <v>3</v>
      </c>
      <c r="AB187" s="44"/>
      <c r="AC187" s="44"/>
    </row>
    <row r="188" spans="1:256" s="8" customFormat="1" ht="102">
      <c r="A188" s="169" t="s">
        <v>453</v>
      </c>
      <c r="B188" s="170" t="s">
        <v>56</v>
      </c>
      <c r="C188" s="165" t="s">
        <v>102</v>
      </c>
      <c r="D188" s="165" t="s">
        <v>103</v>
      </c>
      <c r="E188" s="31" t="s">
        <v>816</v>
      </c>
      <c r="F188" s="44" t="s">
        <v>40</v>
      </c>
      <c r="G188" s="44" t="s">
        <v>11</v>
      </c>
      <c r="H188" s="44" t="s">
        <v>24</v>
      </c>
      <c r="I188" s="79">
        <v>44562</v>
      </c>
      <c r="J188" s="43" t="s">
        <v>29</v>
      </c>
      <c r="K188" s="43" t="s">
        <v>3</v>
      </c>
      <c r="L188" s="32">
        <v>416849</v>
      </c>
      <c r="M188" s="43" t="s">
        <v>29</v>
      </c>
      <c r="N188" s="43" t="s">
        <v>3</v>
      </c>
      <c r="O188" s="43" t="s">
        <v>29</v>
      </c>
      <c r="P188" s="43" t="s">
        <v>3</v>
      </c>
      <c r="Q188" s="32">
        <v>59706</v>
      </c>
      <c r="R188" s="16">
        <v>1.4E-2</v>
      </c>
      <c r="S188" s="16" t="s">
        <v>3</v>
      </c>
      <c r="T188" s="16" t="s">
        <v>3</v>
      </c>
      <c r="U188" s="44" t="s">
        <v>164</v>
      </c>
      <c r="V188" s="44" t="s">
        <v>169</v>
      </c>
      <c r="W188" s="44" t="s">
        <v>182</v>
      </c>
      <c r="X188" s="44" t="s">
        <v>13</v>
      </c>
      <c r="Y188" s="44" t="s">
        <v>159</v>
      </c>
      <c r="Z188" s="43" t="s">
        <v>813</v>
      </c>
      <c r="AA188" s="44" t="s">
        <v>394</v>
      </c>
      <c r="AB188" s="44"/>
      <c r="AC188" s="44"/>
    </row>
    <row r="189" spans="1:256" s="8" customFormat="1" ht="127.5">
      <c r="A189" s="169" t="s">
        <v>453</v>
      </c>
      <c r="B189" s="170" t="s">
        <v>56</v>
      </c>
      <c r="C189" s="165" t="s">
        <v>104</v>
      </c>
      <c r="D189" s="165" t="s">
        <v>103</v>
      </c>
      <c r="E189" s="31" t="s">
        <v>817</v>
      </c>
      <c r="F189" s="44" t="s">
        <v>40</v>
      </c>
      <c r="G189" s="44" t="s">
        <v>11</v>
      </c>
      <c r="H189" s="44" t="s">
        <v>24</v>
      </c>
      <c r="I189" s="79">
        <v>44562</v>
      </c>
      <c r="J189" s="43" t="s">
        <v>29</v>
      </c>
      <c r="K189" s="43" t="s">
        <v>3</v>
      </c>
      <c r="L189" s="43" t="s">
        <v>3</v>
      </c>
      <c r="M189" s="43" t="s">
        <v>3</v>
      </c>
      <c r="N189" s="43" t="s">
        <v>3</v>
      </c>
      <c r="O189" s="43" t="s">
        <v>29</v>
      </c>
      <c r="P189" s="43" t="s">
        <v>3</v>
      </c>
      <c r="Q189" s="43" t="s">
        <v>3</v>
      </c>
      <c r="R189" s="16">
        <v>1.6E-2</v>
      </c>
      <c r="S189" s="16" t="s">
        <v>3</v>
      </c>
      <c r="T189" s="16" t="s">
        <v>3</v>
      </c>
      <c r="U189" s="44" t="s">
        <v>165</v>
      </c>
      <c r="V189" s="44" t="s">
        <v>170</v>
      </c>
      <c r="W189" s="44" t="s">
        <v>182</v>
      </c>
      <c r="X189" s="44" t="s">
        <v>3</v>
      </c>
      <c r="Y189" s="44" t="s">
        <v>3</v>
      </c>
      <c r="Z189" s="32" t="s">
        <v>801</v>
      </c>
      <c r="AA189" s="44" t="s">
        <v>181</v>
      </c>
      <c r="AB189" s="44"/>
      <c r="AC189" s="44"/>
    </row>
    <row r="190" spans="1:256" s="14" customFormat="1">
      <c r="A190" s="28" t="s">
        <v>279</v>
      </c>
      <c r="B190" s="28"/>
      <c r="C190" s="28"/>
      <c r="D190" s="28"/>
      <c r="E190" s="28"/>
      <c r="F190" s="28"/>
      <c r="G190" s="28"/>
      <c r="H190" s="28"/>
      <c r="I190" s="28"/>
      <c r="J190" s="28"/>
      <c r="K190" s="28"/>
      <c r="L190" s="28"/>
      <c r="M190" s="28"/>
      <c r="N190" s="28"/>
      <c r="O190" s="28"/>
      <c r="P190" s="28"/>
      <c r="Q190" s="28"/>
      <c r="R190" s="28"/>
      <c r="S190" s="28"/>
      <c r="T190" s="28"/>
      <c r="U190" s="28"/>
      <c r="V190" s="28"/>
      <c r="W190" s="28"/>
      <c r="X190" s="28"/>
      <c r="Y190" s="28"/>
      <c r="Z190" s="28"/>
      <c r="AA190" s="28"/>
      <c r="AB190" s="28"/>
      <c r="AC190" s="29"/>
      <c r="AD190" s="42"/>
      <c r="AE190" s="42"/>
      <c r="AF190" s="42"/>
      <c r="AG190" s="42"/>
      <c r="AH190" s="42"/>
      <c r="AI190" s="42"/>
      <c r="AJ190" s="42"/>
      <c r="AK190" s="42"/>
      <c r="AL190" s="42"/>
      <c r="AM190" s="42"/>
      <c r="AN190" s="42"/>
      <c r="AO190" s="42"/>
      <c r="AP190" s="42"/>
      <c r="AQ190" s="42"/>
      <c r="AR190" s="42"/>
      <c r="AS190" s="42"/>
      <c r="AT190" s="42"/>
      <c r="AU190" s="42"/>
      <c r="AV190" s="42"/>
      <c r="AW190" s="42"/>
      <c r="AX190" s="42"/>
      <c r="AY190" s="42"/>
      <c r="AZ190" s="42"/>
      <c r="BA190" s="42"/>
      <c r="BB190" s="42"/>
      <c r="BC190" s="42"/>
      <c r="BD190" s="42"/>
      <c r="BE190" s="42"/>
      <c r="BF190" s="42"/>
      <c r="BG190" s="42"/>
      <c r="BH190" s="42"/>
      <c r="BI190" s="42"/>
      <c r="BJ190" s="42"/>
      <c r="BK190" s="42"/>
      <c r="BL190" s="42"/>
      <c r="BM190" s="42"/>
      <c r="BN190" s="42"/>
      <c r="BO190" s="42"/>
      <c r="BP190" s="42"/>
      <c r="BQ190" s="42"/>
      <c r="BR190" s="42"/>
      <c r="BS190" s="42"/>
      <c r="BT190" s="42"/>
      <c r="BU190" s="42"/>
      <c r="BV190" s="42"/>
      <c r="BW190" s="42"/>
      <c r="BX190" s="42"/>
      <c r="BY190" s="42"/>
      <c r="BZ190" s="42"/>
      <c r="CA190" s="42"/>
      <c r="CB190" s="42"/>
      <c r="CC190" s="42"/>
      <c r="CD190" s="42"/>
      <c r="CE190" s="42"/>
      <c r="CF190" s="42"/>
      <c r="CG190" s="42"/>
      <c r="CH190" s="42"/>
      <c r="CI190" s="42"/>
      <c r="CJ190" s="42"/>
      <c r="CK190" s="42"/>
      <c r="CL190" s="42"/>
      <c r="CM190" s="42"/>
      <c r="CN190" s="42"/>
      <c r="CO190" s="42"/>
      <c r="CP190" s="42"/>
      <c r="CQ190" s="42"/>
      <c r="CR190" s="42"/>
      <c r="CS190" s="42"/>
      <c r="CT190" s="42"/>
      <c r="CU190" s="42"/>
      <c r="CV190" s="42"/>
      <c r="CW190" s="42"/>
      <c r="CX190" s="42"/>
      <c r="CY190" s="42"/>
      <c r="CZ190" s="42"/>
      <c r="DA190" s="42"/>
      <c r="DB190" s="42"/>
      <c r="DC190" s="42"/>
      <c r="DD190" s="42"/>
      <c r="DE190" s="42"/>
      <c r="DF190" s="42"/>
      <c r="DG190" s="42"/>
      <c r="DH190" s="42"/>
      <c r="DI190" s="42"/>
      <c r="DJ190" s="42"/>
      <c r="DK190" s="42"/>
      <c r="DL190" s="42"/>
      <c r="DM190" s="42"/>
      <c r="DN190" s="42"/>
      <c r="DO190" s="42"/>
      <c r="DP190" s="42"/>
      <c r="DQ190" s="42"/>
      <c r="DR190" s="42"/>
      <c r="DS190" s="42"/>
      <c r="DT190" s="42"/>
      <c r="DU190" s="42"/>
      <c r="DV190" s="42"/>
      <c r="DW190" s="42"/>
      <c r="DX190" s="42"/>
      <c r="DY190" s="42"/>
      <c r="DZ190" s="42"/>
      <c r="EA190" s="42"/>
      <c r="EB190" s="42"/>
      <c r="EC190" s="42"/>
      <c r="ED190" s="42"/>
      <c r="EE190" s="42"/>
      <c r="EF190" s="42"/>
      <c r="EG190" s="42"/>
      <c r="EH190" s="42"/>
      <c r="EI190" s="42"/>
      <c r="EJ190" s="42"/>
      <c r="EK190" s="42"/>
      <c r="EL190" s="42"/>
      <c r="EM190" s="42"/>
      <c r="EN190" s="42"/>
      <c r="EO190" s="42"/>
      <c r="EP190" s="42"/>
      <c r="EQ190" s="42"/>
      <c r="ER190" s="42"/>
      <c r="ES190" s="42"/>
      <c r="ET190" s="42"/>
      <c r="EU190" s="42"/>
      <c r="EV190" s="42"/>
      <c r="EW190" s="42"/>
      <c r="EX190" s="42"/>
      <c r="EY190" s="42"/>
      <c r="EZ190" s="42"/>
      <c r="FA190" s="42"/>
      <c r="FB190" s="42"/>
      <c r="FC190" s="42"/>
      <c r="FD190" s="42"/>
      <c r="FE190" s="42"/>
      <c r="FF190" s="42"/>
      <c r="FG190" s="42"/>
      <c r="FH190" s="42"/>
      <c r="FI190" s="42"/>
      <c r="FJ190" s="42"/>
      <c r="FK190" s="42"/>
      <c r="FL190" s="42"/>
      <c r="FM190" s="42"/>
      <c r="FN190" s="42"/>
      <c r="FO190" s="42"/>
      <c r="FP190" s="42"/>
      <c r="FQ190" s="42"/>
      <c r="FR190" s="42"/>
      <c r="FS190" s="42"/>
      <c r="FT190" s="42"/>
      <c r="FU190" s="42"/>
      <c r="FV190" s="42"/>
      <c r="FW190" s="42"/>
      <c r="FX190" s="42"/>
      <c r="FY190" s="42"/>
      <c r="FZ190" s="42"/>
      <c r="GA190" s="42"/>
      <c r="GB190" s="42"/>
      <c r="GC190" s="42"/>
      <c r="GD190" s="42"/>
      <c r="GE190" s="42"/>
      <c r="GF190" s="42"/>
      <c r="GG190" s="42"/>
      <c r="GH190" s="42"/>
      <c r="GI190" s="42"/>
      <c r="GJ190" s="42"/>
      <c r="GK190" s="42"/>
      <c r="GL190" s="42"/>
      <c r="GM190" s="42"/>
      <c r="GN190" s="42"/>
      <c r="GO190" s="42"/>
      <c r="GP190" s="42"/>
      <c r="GQ190" s="42"/>
      <c r="GR190" s="42"/>
      <c r="GS190" s="42"/>
      <c r="GT190" s="42"/>
      <c r="GU190" s="42"/>
      <c r="GV190" s="42"/>
      <c r="GW190" s="42"/>
      <c r="GX190" s="42"/>
      <c r="GY190" s="42"/>
      <c r="GZ190" s="42"/>
      <c r="HA190" s="42"/>
      <c r="HB190" s="42"/>
      <c r="HC190" s="42"/>
      <c r="HD190" s="42"/>
      <c r="HE190" s="42"/>
      <c r="HF190" s="42"/>
      <c r="HG190" s="42"/>
      <c r="HH190" s="42"/>
      <c r="HI190" s="42"/>
      <c r="HJ190" s="42"/>
      <c r="HK190" s="42"/>
      <c r="HL190" s="42"/>
      <c r="HM190" s="42"/>
      <c r="HN190" s="42"/>
      <c r="HO190" s="42"/>
      <c r="HP190" s="42"/>
      <c r="HQ190" s="42"/>
      <c r="HR190" s="42"/>
      <c r="HS190" s="42"/>
      <c r="HT190" s="42"/>
      <c r="HU190" s="42"/>
      <c r="HV190" s="42"/>
      <c r="HW190" s="42"/>
      <c r="HX190" s="42"/>
      <c r="HY190" s="42"/>
      <c r="HZ190" s="42"/>
      <c r="IA190" s="42"/>
      <c r="IB190" s="42"/>
      <c r="IC190" s="42"/>
      <c r="ID190" s="42"/>
      <c r="IE190" s="42"/>
      <c r="IF190" s="42"/>
      <c r="IG190" s="42"/>
      <c r="IH190" s="42"/>
      <c r="II190" s="42"/>
      <c r="IJ190" s="42"/>
      <c r="IK190" s="42"/>
      <c r="IL190" s="42"/>
      <c r="IM190" s="42"/>
      <c r="IN190" s="42"/>
      <c r="IO190" s="42"/>
      <c r="IP190" s="42"/>
      <c r="IQ190" s="42"/>
      <c r="IR190" s="42"/>
      <c r="IS190" s="42"/>
      <c r="IT190" s="42"/>
      <c r="IU190" s="42"/>
      <c r="IV190" s="42"/>
    </row>
    <row r="191" spans="1:256" s="14" customFormat="1" ht="409.5">
      <c r="A191" s="169" t="s">
        <v>279</v>
      </c>
      <c r="B191" s="170" t="s">
        <v>280</v>
      </c>
      <c r="C191" s="165" t="s">
        <v>281</v>
      </c>
      <c r="D191" s="165" t="s">
        <v>3</v>
      </c>
      <c r="E191" s="166" t="s">
        <v>282</v>
      </c>
      <c r="F191" s="166" t="s">
        <v>20</v>
      </c>
      <c r="G191" s="166" t="s">
        <v>11</v>
      </c>
      <c r="H191" s="191" t="s">
        <v>24</v>
      </c>
      <c r="I191" s="171">
        <v>44562</v>
      </c>
      <c r="J191" s="167" t="s">
        <v>29</v>
      </c>
      <c r="K191" s="167" t="s">
        <v>3</v>
      </c>
      <c r="L191" s="167" t="s">
        <v>3</v>
      </c>
      <c r="M191" s="167" t="s">
        <v>3</v>
      </c>
      <c r="N191" s="167" t="s">
        <v>3</v>
      </c>
      <c r="O191" s="167" t="s">
        <v>29</v>
      </c>
      <c r="P191" s="167" t="s">
        <v>3</v>
      </c>
      <c r="Q191" s="178">
        <v>13343</v>
      </c>
      <c r="R191" s="176">
        <v>0.25800000000000001</v>
      </c>
      <c r="S191" s="172" t="s">
        <v>3</v>
      </c>
      <c r="T191" s="172" t="s">
        <v>3</v>
      </c>
      <c r="U191" s="174" t="s">
        <v>283</v>
      </c>
      <c r="V191" s="166" t="s">
        <v>284</v>
      </c>
      <c r="W191" s="166" t="s">
        <v>285</v>
      </c>
      <c r="X191" s="166" t="s">
        <v>6</v>
      </c>
      <c r="Y191" s="166" t="s">
        <v>286</v>
      </c>
      <c r="Z191" s="172" t="s">
        <v>287</v>
      </c>
      <c r="AA191" s="168" t="s">
        <v>288</v>
      </c>
      <c r="AB191" s="166" t="s">
        <v>289</v>
      </c>
      <c r="AC191" s="173" t="s">
        <v>3</v>
      </c>
      <c r="AD191" s="166"/>
      <c r="AE191" s="166"/>
      <c r="AF191" s="166"/>
      <c r="AG191" s="166"/>
      <c r="AH191" s="166"/>
      <c r="AI191" s="166"/>
      <c r="AJ191" s="166"/>
      <c r="AK191" s="166"/>
      <c r="AL191" s="166"/>
      <c r="AM191" s="166"/>
      <c r="AN191" s="166"/>
      <c r="AO191" s="166"/>
      <c r="AP191" s="166"/>
      <c r="AQ191" s="166"/>
      <c r="AR191" s="166"/>
      <c r="AS191" s="166"/>
      <c r="AT191" s="166"/>
      <c r="AU191" s="166"/>
      <c r="AV191" s="166"/>
      <c r="AW191" s="166"/>
      <c r="AX191" s="166"/>
      <c r="AY191" s="166"/>
      <c r="AZ191" s="166"/>
      <c r="BA191" s="166"/>
      <c r="BB191" s="166"/>
      <c r="BC191" s="166"/>
      <c r="BD191" s="166"/>
      <c r="BE191" s="166"/>
      <c r="BF191" s="166"/>
      <c r="BG191" s="166"/>
      <c r="BH191" s="166"/>
      <c r="BI191" s="166"/>
      <c r="BJ191" s="166"/>
      <c r="BK191" s="166"/>
      <c r="BL191" s="166"/>
      <c r="BM191" s="166"/>
      <c r="BN191" s="166"/>
      <c r="BO191" s="166"/>
      <c r="BP191" s="166"/>
      <c r="BQ191" s="166"/>
      <c r="BR191" s="166"/>
      <c r="BS191" s="166"/>
      <c r="BT191" s="166"/>
      <c r="BU191" s="166"/>
      <c r="BV191" s="166"/>
      <c r="BW191" s="166"/>
      <c r="BX191" s="166"/>
      <c r="BY191" s="166"/>
      <c r="BZ191" s="166"/>
      <c r="CA191" s="166"/>
      <c r="CB191" s="166"/>
      <c r="CC191" s="166"/>
      <c r="CD191" s="166"/>
      <c r="CE191" s="166"/>
      <c r="CF191" s="166"/>
      <c r="CG191" s="166"/>
      <c r="CH191" s="166"/>
      <c r="CI191" s="166"/>
      <c r="CJ191" s="166"/>
      <c r="CK191" s="166"/>
      <c r="CL191" s="166"/>
      <c r="CM191" s="166"/>
      <c r="CN191" s="166"/>
      <c r="CO191" s="166"/>
      <c r="CP191" s="166"/>
      <c r="CQ191" s="166"/>
      <c r="CR191" s="166"/>
      <c r="CS191" s="166"/>
      <c r="CT191" s="166"/>
      <c r="CU191" s="166"/>
      <c r="CV191" s="166"/>
      <c r="CW191" s="166"/>
      <c r="CX191" s="166"/>
      <c r="CY191" s="166"/>
      <c r="CZ191" s="166"/>
      <c r="DA191" s="166"/>
      <c r="DB191" s="166"/>
      <c r="DC191" s="166"/>
      <c r="DD191" s="166"/>
      <c r="DE191" s="166"/>
      <c r="DF191" s="166"/>
      <c r="DG191" s="166"/>
      <c r="DH191" s="166"/>
      <c r="DI191" s="166"/>
      <c r="DJ191" s="166"/>
      <c r="DK191" s="166"/>
      <c r="DL191" s="166"/>
      <c r="DM191" s="166"/>
      <c r="DN191" s="166"/>
      <c r="DO191" s="166"/>
      <c r="DP191" s="166"/>
      <c r="DQ191" s="166"/>
      <c r="DR191" s="166"/>
      <c r="DS191" s="166"/>
      <c r="DT191" s="166"/>
      <c r="DU191" s="166"/>
      <c r="DV191" s="166"/>
      <c r="DW191" s="166"/>
      <c r="DX191" s="166"/>
      <c r="DY191" s="166"/>
      <c r="DZ191" s="166"/>
      <c r="EA191" s="166"/>
      <c r="EB191" s="166"/>
      <c r="EC191" s="166"/>
      <c r="ED191" s="166"/>
      <c r="EE191" s="166"/>
      <c r="EF191" s="166"/>
      <c r="EG191" s="166"/>
      <c r="EH191" s="166"/>
      <c r="EI191" s="166"/>
      <c r="EJ191" s="166"/>
      <c r="EK191" s="166"/>
      <c r="EL191" s="166"/>
      <c r="EM191" s="166"/>
      <c r="EN191" s="166"/>
      <c r="EO191" s="166"/>
      <c r="EP191" s="166"/>
      <c r="EQ191" s="166"/>
      <c r="ER191" s="166"/>
      <c r="ES191" s="166"/>
      <c r="ET191" s="166"/>
      <c r="EU191" s="166"/>
      <c r="EV191" s="166"/>
      <c r="EW191" s="166"/>
      <c r="EX191" s="166"/>
      <c r="EY191" s="166"/>
      <c r="EZ191" s="166"/>
      <c r="FA191" s="166"/>
      <c r="FB191" s="166"/>
      <c r="FC191" s="166"/>
      <c r="FD191" s="166"/>
      <c r="FE191" s="166"/>
      <c r="FF191" s="166"/>
      <c r="FG191" s="166"/>
      <c r="FH191" s="166"/>
      <c r="FI191" s="166"/>
      <c r="FJ191" s="166"/>
      <c r="FK191" s="166"/>
      <c r="FL191" s="166"/>
      <c r="FM191" s="166"/>
      <c r="FN191" s="166"/>
      <c r="FO191" s="166"/>
      <c r="FP191" s="166"/>
      <c r="FQ191" s="166"/>
      <c r="FR191" s="166"/>
      <c r="FS191" s="166"/>
      <c r="FT191" s="166"/>
      <c r="FU191" s="166"/>
      <c r="FV191" s="166"/>
      <c r="FW191" s="166"/>
      <c r="FX191" s="166"/>
      <c r="FY191" s="166"/>
      <c r="FZ191" s="166"/>
      <c r="GA191" s="166"/>
      <c r="GB191" s="166"/>
      <c r="GC191" s="166"/>
      <c r="GD191" s="166"/>
      <c r="GE191" s="166"/>
      <c r="GF191" s="166"/>
      <c r="GG191" s="166"/>
      <c r="GH191" s="166"/>
      <c r="GI191" s="166"/>
      <c r="GJ191" s="166"/>
      <c r="GK191" s="166"/>
      <c r="GL191" s="166"/>
      <c r="GM191" s="166"/>
      <c r="GN191" s="166"/>
      <c r="GO191" s="166"/>
      <c r="GP191" s="166"/>
      <c r="GQ191" s="166"/>
      <c r="GR191" s="166"/>
      <c r="GS191" s="166"/>
      <c r="GT191" s="166"/>
      <c r="GU191" s="166"/>
      <c r="GV191" s="166"/>
      <c r="GW191" s="166"/>
      <c r="GX191" s="166"/>
      <c r="GY191" s="166"/>
      <c r="GZ191" s="166"/>
      <c r="HA191" s="166"/>
      <c r="HB191" s="166"/>
      <c r="HC191" s="166"/>
      <c r="HD191" s="166"/>
      <c r="HE191" s="166"/>
      <c r="HF191" s="166"/>
      <c r="HG191" s="166"/>
      <c r="HH191" s="166"/>
      <c r="HI191" s="166"/>
      <c r="HJ191" s="166"/>
      <c r="HK191" s="166"/>
      <c r="HL191" s="166"/>
      <c r="HM191" s="166"/>
      <c r="HN191" s="166"/>
      <c r="HO191" s="166"/>
      <c r="HP191" s="166"/>
      <c r="HQ191" s="166"/>
      <c r="HR191" s="166"/>
      <c r="HS191" s="166"/>
      <c r="HT191" s="166"/>
      <c r="HU191" s="166"/>
      <c r="HV191" s="166"/>
      <c r="HW191" s="166"/>
      <c r="HX191" s="166"/>
      <c r="HY191" s="166"/>
      <c r="HZ191" s="166"/>
      <c r="IA191" s="166"/>
      <c r="IB191" s="166"/>
      <c r="IC191" s="166"/>
      <c r="ID191" s="166"/>
      <c r="IE191" s="166"/>
      <c r="IF191" s="166"/>
      <c r="IG191" s="166"/>
      <c r="IH191" s="166"/>
      <c r="II191" s="166"/>
      <c r="IJ191" s="166"/>
      <c r="IK191" s="166"/>
      <c r="IL191" s="166"/>
      <c r="IM191" s="166"/>
      <c r="IN191" s="166"/>
      <c r="IO191" s="166"/>
      <c r="IP191" s="166"/>
      <c r="IQ191" s="166"/>
      <c r="IR191" s="166"/>
      <c r="IS191" s="166"/>
      <c r="IT191" s="166"/>
      <c r="IU191" s="166"/>
      <c r="IV191" s="166"/>
    </row>
    <row r="192" spans="1:256" s="14" customFormat="1" ht="114.75">
      <c r="A192" s="169" t="s">
        <v>279</v>
      </c>
      <c r="B192" s="170" t="s">
        <v>280</v>
      </c>
      <c r="C192" s="175" t="s">
        <v>290</v>
      </c>
      <c r="D192" s="165" t="s">
        <v>3</v>
      </c>
      <c r="E192" s="166" t="s">
        <v>291</v>
      </c>
      <c r="F192" s="166" t="s">
        <v>20</v>
      </c>
      <c r="G192" s="166" t="s">
        <v>11</v>
      </c>
      <c r="H192" s="191" t="s">
        <v>24</v>
      </c>
      <c r="I192" s="171">
        <v>44562</v>
      </c>
      <c r="J192" s="167" t="s">
        <v>29</v>
      </c>
      <c r="K192" s="167" t="s">
        <v>3</v>
      </c>
      <c r="L192" s="167" t="s">
        <v>3</v>
      </c>
      <c r="M192" s="167" t="s">
        <v>3</v>
      </c>
      <c r="N192" s="167" t="s">
        <v>3</v>
      </c>
      <c r="O192" s="167" t="s">
        <v>29</v>
      </c>
      <c r="P192" s="167" t="s">
        <v>3</v>
      </c>
      <c r="Q192" s="164" t="s">
        <v>795</v>
      </c>
      <c r="R192" s="177">
        <v>5.0000000000000001E-3</v>
      </c>
      <c r="S192" s="172" t="s">
        <v>3</v>
      </c>
      <c r="T192" s="172" t="s">
        <v>3</v>
      </c>
      <c r="U192" s="167" t="s">
        <v>283</v>
      </c>
      <c r="V192" s="167" t="s">
        <v>284</v>
      </c>
      <c r="W192" s="168" t="s">
        <v>292</v>
      </c>
      <c r="X192" s="166" t="s">
        <v>6</v>
      </c>
      <c r="Y192" s="168" t="s">
        <v>292</v>
      </c>
      <c r="Z192" s="172" t="s">
        <v>293</v>
      </c>
      <c r="AA192" s="168" t="s">
        <v>292</v>
      </c>
      <c r="AB192" s="168" t="s">
        <v>292</v>
      </c>
      <c r="AC192" s="173" t="s">
        <v>3</v>
      </c>
      <c r="AD192" s="166"/>
      <c r="AE192" s="166"/>
      <c r="AF192" s="166"/>
      <c r="AG192" s="166"/>
      <c r="AH192" s="166"/>
      <c r="AI192" s="166"/>
      <c r="AJ192" s="166"/>
      <c r="AK192" s="166"/>
      <c r="AL192" s="166"/>
      <c r="AM192" s="166"/>
      <c r="AN192" s="166"/>
      <c r="AO192" s="166"/>
      <c r="AP192" s="166"/>
      <c r="AQ192" s="166"/>
      <c r="AR192" s="166"/>
      <c r="AS192" s="166"/>
      <c r="AT192" s="166"/>
      <c r="AU192" s="166"/>
      <c r="AV192" s="166"/>
      <c r="AW192" s="166"/>
      <c r="AX192" s="166"/>
      <c r="AY192" s="166"/>
      <c r="AZ192" s="166"/>
      <c r="BA192" s="166"/>
      <c r="BB192" s="166"/>
      <c r="BC192" s="166"/>
      <c r="BD192" s="166"/>
      <c r="BE192" s="166"/>
      <c r="BF192" s="166"/>
      <c r="BG192" s="166"/>
      <c r="BH192" s="166"/>
      <c r="BI192" s="166"/>
      <c r="BJ192" s="166"/>
      <c r="BK192" s="166"/>
      <c r="BL192" s="166"/>
      <c r="BM192" s="166"/>
      <c r="BN192" s="166"/>
      <c r="BO192" s="166"/>
      <c r="BP192" s="166"/>
      <c r="BQ192" s="166"/>
      <c r="BR192" s="166"/>
      <c r="BS192" s="166"/>
      <c r="BT192" s="166"/>
      <c r="BU192" s="166"/>
      <c r="BV192" s="166"/>
      <c r="BW192" s="166"/>
      <c r="BX192" s="166"/>
      <c r="BY192" s="166"/>
      <c r="BZ192" s="166"/>
      <c r="CA192" s="166"/>
      <c r="CB192" s="166"/>
      <c r="CC192" s="166"/>
      <c r="CD192" s="166"/>
      <c r="CE192" s="166"/>
      <c r="CF192" s="166"/>
      <c r="CG192" s="166"/>
      <c r="CH192" s="166"/>
      <c r="CI192" s="166"/>
      <c r="CJ192" s="166"/>
      <c r="CK192" s="166"/>
      <c r="CL192" s="166"/>
      <c r="CM192" s="166"/>
      <c r="CN192" s="166"/>
      <c r="CO192" s="166"/>
      <c r="CP192" s="166"/>
      <c r="CQ192" s="166"/>
      <c r="CR192" s="166"/>
      <c r="CS192" s="166"/>
      <c r="CT192" s="166"/>
      <c r="CU192" s="166"/>
      <c r="CV192" s="166"/>
      <c r="CW192" s="166"/>
      <c r="CX192" s="166"/>
      <c r="CY192" s="166"/>
      <c r="CZ192" s="166"/>
      <c r="DA192" s="166"/>
      <c r="DB192" s="166"/>
      <c r="DC192" s="166"/>
      <c r="DD192" s="166"/>
      <c r="DE192" s="166"/>
      <c r="DF192" s="166"/>
      <c r="DG192" s="166"/>
      <c r="DH192" s="166"/>
      <c r="DI192" s="166"/>
      <c r="DJ192" s="166"/>
      <c r="DK192" s="166"/>
      <c r="DL192" s="166"/>
      <c r="DM192" s="166"/>
      <c r="DN192" s="166"/>
      <c r="DO192" s="166"/>
      <c r="DP192" s="166"/>
      <c r="DQ192" s="166"/>
      <c r="DR192" s="166"/>
      <c r="DS192" s="166"/>
      <c r="DT192" s="166"/>
      <c r="DU192" s="166"/>
      <c r="DV192" s="166"/>
      <c r="DW192" s="166"/>
      <c r="DX192" s="166"/>
      <c r="DY192" s="166"/>
      <c r="DZ192" s="166"/>
      <c r="EA192" s="166"/>
      <c r="EB192" s="166"/>
      <c r="EC192" s="166"/>
      <c r="ED192" s="166"/>
      <c r="EE192" s="166"/>
      <c r="EF192" s="166"/>
      <c r="EG192" s="166"/>
      <c r="EH192" s="166"/>
      <c r="EI192" s="166"/>
      <c r="EJ192" s="166"/>
      <c r="EK192" s="166"/>
      <c r="EL192" s="166"/>
      <c r="EM192" s="166"/>
      <c r="EN192" s="166"/>
      <c r="EO192" s="166"/>
      <c r="EP192" s="166"/>
      <c r="EQ192" s="166"/>
      <c r="ER192" s="166"/>
      <c r="ES192" s="166"/>
      <c r="ET192" s="166"/>
      <c r="EU192" s="166"/>
      <c r="EV192" s="166"/>
      <c r="EW192" s="166"/>
      <c r="EX192" s="166"/>
      <c r="EY192" s="166"/>
      <c r="EZ192" s="166"/>
      <c r="FA192" s="166"/>
      <c r="FB192" s="166"/>
      <c r="FC192" s="166"/>
      <c r="FD192" s="166"/>
      <c r="FE192" s="166"/>
      <c r="FF192" s="166"/>
      <c r="FG192" s="166"/>
      <c r="FH192" s="166"/>
      <c r="FI192" s="166"/>
      <c r="FJ192" s="166"/>
      <c r="FK192" s="166"/>
      <c r="FL192" s="166"/>
      <c r="FM192" s="166"/>
      <c r="FN192" s="166"/>
      <c r="FO192" s="166"/>
      <c r="FP192" s="166"/>
      <c r="FQ192" s="166"/>
      <c r="FR192" s="166"/>
      <c r="FS192" s="166"/>
      <c r="FT192" s="166"/>
      <c r="FU192" s="166"/>
      <c r="FV192" s="166"/>
      <c r="FW192" s="166"/>
      <c r="FX192" s="166"/>
      <c r="FY192" s="166"/>
      <c r="FZ192" s="166"/>
      <c r="GA192" s="166"/>
      <c r="GB192" s="166"/>
      <c r="GC192" s="166"/>
      <c r="GD192" s="166"/>
      <c r="GE192" s="166"/>
      <c r="GF192" s="166"/>
      <c r="GG192" s="166"/>
      <c r="GH192" s="166"/>
      <c r="GI192" s="166"/>
      <c r="GJ192" s="166"/>
      <c r="GK192" s="166"/>
      <c r="GL192" s="166"/>
      <c r="GM192" s="166"/>
      <c r="GN192" s="166"/>
      <c r="GO192" s="166"/>
      <c r="GP192" s="166"/>
      <c r="GQ192" s="166"/>
      <c r="GR192" s="166"/>
      <c r="GS192" s="166"/>
      <c r="GT192" s="166"/>
      <c r="GU192" s="166"/>
      <c r="GV192" s="166"/>
      <c r="GW192" s="166"/>
      <c r="GX192" s="166"/>
      <c r="GY192" s="166"/>
      <c r="GZ192" s="166"/>
      <c r="HA192" s="166"/>
      <c r="HB192" s="166"/>
      <c r="HC192" s="166"/>
      <c r="HD192" s="166"/>
      <c r="HE192" s="166"/>
      <c r="HF192" s="166"/>
      <c r="HG192" s="166"/>
      <c r="HH192" s="166"/>
      <c r="HI192" s="166"/>
      <c r="HJ192" s="166"/>
      <c r="HK192" s="166"/>
      <c r="HL192" s="166"/>
      <c r="HM192" s="166"/>
      <c r="HN192" s="166"/>
      <c r="HO192" s="166"/>
      <c r="HP192" s="166"/>
      <c r="HQ192" s="166"/>
      <c r="HR192" s="166"/>
      <c r="HS192" s="166"/>
      <c r="HT192" s="166"/>
      <c r="HU192" s="166"/>
      <c r="HV192" s="166"/>
      <c r="HW192" s="166"/>
      <c r="HX192" s="166"/>
      <c r="HY192" s="166"/>
      <c r="HZ192" s="166"/>
      <c r="IA192" s="166"/>
      <c r="IB192" s="166"/>
      <c r="IC192" s="166"/>
      <c r="ID192" s="166"/>
      <c r="IE192" s="166"/>
      <c r="IF192" s="166"/>
      <c r="IG192" s="166"/>
      <c r="IH192" s="166"/>
      <c r="II192" s="166"/>
      <c r="IJ192" s="166"/>
      <c r="IK192" s="166"/>
      <c r="IL192" s="166"/>
      <c r="IM192" s="166"/>
      <c r="IN192" s="166"/>
      <c r="IO192" s="166"/>
      <c r="IP192" s="166"/>
      <c r="IQ192" s="166"/>
      <c r="IR192" s="166"/>
      <c r="IS192" s="166"/>
      <c r="IT192" s="166"/>
      <c r="IU192" s="166"/>
      <c r="IV192" s="166"/>
    </row>
    <row r="193" spans="1:29" s="5" customFormat="1">
      <c r="A193" s="28" t="s">
        <v>583</v>
      </c>
      <c r="B193" s="98"/>
      <c r="C193" s="98"/>
      <c r="D193" s="98"/>
      <c r="E193" s="98"/>
      <c r="F193" s="98"/>
      <c r="G193" s="98"/>
      <c r="H193" s="98"/>
      <c r="I193" s="98"/>
      <c r="J193" s="98"/>
      <c r="K193" s="98"/>
      <c r="L193" s="98"/>
      <c r="M193" s="98"/>
      <c r="N193" s="98"/>
      <c r="O193" s="98"/>
      <c r="P193" s="98"/>
      <c r="Q193" s="98"/>
      <c r="R193" s="98"/>
      <c r="S193" s="98"/>
      <c r="T193" s="98"/>
      <c r="U193" s="98"/>
      <c r="V193" s="98"/>
      <c r="W193" s="98"/>
      <c r="X193" s="98"/>
      <c r="Y193" s="98"/>
      <c r="Z193" s="98"/>
      <c r="AA193" s="98"/>
      <c r="AB193" s="98"/>
      <c r="AC193" s="98"/>
    </row>
    <row r="194" spans="1:29" customFormat="1" ht="63.75">
      <c r="A194" s="44" t="s">
        <v>584</v>
      </c>
      <c r="B194" s="44" t="s">
        <v>585</v>
      </c>
      <c r="C194" s="165" t="s">
        <v>586</v>
      </c>
      <c r="D194" s="165" t="s">
        <v>3</v>
      </c>
      <c r="E194" s="44" t="s">
        <v>587</v>
      </c>
      <c r="F194" s="44" t="s">
        <v>588</v>
      </c>
      <c r="G194" s="44" t="s">
        <v>567</v>
      </c>
      <c r="H194" s="51" t="s">
        <v>23</v>
      </c>
      <c r="I194" s="45">
        <v>44562</v>
      </c>
      <c r="J194" s="46" t="s">
        <v>198</v>
      </c>
      <c r="K194" s="46" t="s">
        <v>198</v>
      </c>
      <c r="L194" s="32">
        <v>59706</v>
      </c>
      <c r="M194" s="44" t="s">
        <v>3</v>
      </c>
      <c r="N194" s="43" t="s">
        <v>3</v>
      </c>
      <c r="O194" s="43" t="s">
        <v>3</v>
      </c>
      <c r="P194" s="43" t="s">
        <v>3</v>
      </c>
      <c r="Q194" s="43" t="s">
        <v>3</v>
      </c>
      <c r="R194" s="15">
        <v>0.125</v>
      </c>
      <c r="S194" s="15">
        <v>6.25E-2</v>
      </c>
      <c r="T194" s="15">
        <v>6.25E-2</v>
      </c>
      <c r="U194" s="44" t="s">
        <v>197</v>
      </c>
      <c r="V194" s="47" t="s">
        <v>196</v>
      </c>
      <c r="W194" s="44" t="s">
        <v>589</v>
      </c>
      <c r="X194" s="44" t="s">
        <v>13</v>
      </c>
      <c r="Y194" s="188" t="s">
        <v>590</v>
      </c>
      <c r="Z194" s="17" t="s">
        <v>591</v>
      </c>
      <c r="AA194" s="43" t="s">
        <v>592</v>
      </c>
      <c r="AB194" s="44" t="s">
        <v>3</v>
      </c>
      <c r="AC194" s="46" t="s">
        <v>3</v>
      </c>
    </row>
    <row r="195" spans="1:29" s="5" customFormat="1">
      <c r="A195" s="28" t="s">
        <v>593</v>
      </c>
      <c r="B195" s="98"/>
      <c r="C195" s="98"/>
      <c r="D195" s="98"/>
      <c r="E195" s="98"/>
      <c r="F195" s="98"/>
      <c r="G195" s="98"/>
      <c r="H195" s="98"/>
      <c r="I195" s="98"/>
      <c r="J195" s="98"/>
      <c r="K195" s="98"/>
      <c r="L195" s="98"/>
      <c r="M195" s="98"/>
      <c r="N195" s="98"/>
      <c r="O195" s="98"/>
      <c r="P195" s="98"/>
      <c r="Q195" s="98"/>
      <c r="R195" s="98"/>
      <c r="S195" s="98"/>
      <c r="T195" s="98"/>
      <c r="U195" s="98"/>
      <c r="V195" s="98"/>
      <c r="W195" s="98"/>
      <c r="X195" s="98"/>
      <c r="Y195" s="98"/>
      <c r="Z195" s="98"/>
      <c r="AA195" s="98"/>
      <c r="AB195" s="98"/>
      <c r="AC195" s="98"/>
    </row>
    <row r="196" spans="1:29" customFormat="1" ht="63.75">
      <c r="A196" s="44" t="s">
        <v>594</v>
      </c>
      <c r="B196" s="44" t="s">
        <v>585</v>
      </c>
      <c r="C196" s="165" t="s">
        <v>595</v>
      </c>
      <c r="D196" s="165" t="s">
        <v>3</v>
      </c>
      <c r="E196" s="44" t="s">
        <v>596</v>
      </c>
      <c r="F196" s="44" t="s">
        <v>588</v>
      </c>
      <c r="G196" s="44" t="s">
        <v>567</v>
      </c>
      <c r="H196" s="51" t="s">
        <v>23</v>
      </c>
      <c r="I196" s="45">
        <v>44562</v>
      </c>
      <c r="J196" s="46" t="s">
        <v>198</v>
      </c>
      <c r="K196" s="46" t="s">
        <v>198</v>
      </c>
      <c r="L196" s="32">
        <v>59706</v>
      </c>
      <c r="M196" s="44" t="s">
        <v>3</v>
      </c>
      <c r="N196" s="43" t="s">
        <v>3</v>
      </c>
      <c r="O196" s="43" t="s">
        <v>3</v>
      </c>
      <c r="P196" s="43" t="s">
        <v>3</v>
      </c>
      <c r="Q196" s="43" t="s">
        <v>198</v>
      </c>
      <c r="R196" s="15" t="s">
        <v>834</v>
      </c>
      <c r="S196" s="15" t="s">
        <v>834</v>
      </c>
      <c r="T196" s="15" t="s">
        <v>834</v>
      </c>
      <c r="U196" s="44" t="s">
        <v>597</v>
      </c>
      <c r="V196" s="45" t="s">
        <v>598</v>
      </c>
      <c r="W196" s="44" t="s">
        <v>589</v>
      </c>
      <c r="X196" s="44" t="s">
        <v>13</v>
      </c>
      <c r="Y196" s="188" t="s">
        <v>590</v>
      </c>
      <c r="Z196" s="17" t="s">
        <v>591</v>
      </c>
      <c r="AA196" s="43" t="s">
        <v>592</v>
      </c>
      <c r="AB196" s="44" t="s">
        <v>3</v>
      </c>
      <c r="AC196" s="46" t="s">
        <v>3</v>
      </c>
    </row>
    <row r="197" spans="1:29" s="123" customFormat="1">
      <c r="A197" s="28" t="s">
        <v>599</v>
      </c>
      <c r="B197" s="33"/>
      <c r="C197" s="33"/>
      <c r="D197" s="33"/>
      <c r="E197" s="33"/>
      <c r="F197" s="33"/>
      <c r="G197" s="33"/>
      <c r="H197" s="33"/>
      <c r="I197" s="33"/>
      <c r="J197" s="33"/>
      <c r="K197" s="33"/>
      <c r="L197" s="33"/>
      <c r="M197" s="33"/>
      <c r="N197" s="33"/>
      <c r="O197" s="33"/>
      <c r="P197" s="33"/>
      <c r="Q197" s="33"/>
      <c r="R197" s="33"/>
      <c r="S197" s="33"/>
      <c r="T197" s="33"/>
      <c r="U197" s="33"/>
      <c r="V197" s="33"/>
      <c r="W197" s="33"/>
      <c r="X197" s="33"/>
      <c r="Y197" s="33"/>
      <c r="Z197" s="33"/>
      <c r="AA197" s="33"/>
      <c r="AB197" s="33"/>
      <c r="AC197" s="33"/>
    </row>
    <row r="198" spans="1:29" s="123" customFormat="1" ht="76.5">
      <c r="A198" s="44" t="s">
        <v>600</v>
      </c>
      <c r="B198" s="44" t="s">
        <v>585</v>
      </c>
      <c r="C198" s="41" t="s">
        <v>601</v>
      </c>
      <c r="D198" s="41" t="s">
        <v>198</v>
      </c>
      <c r="E198" s="31" t="s">
        <v>602</v>
      </c>
      <c r="F198" s="44" t="s">
        <v>20</v>
      </c>
      <c r="G198" s="99" t="s">
        <v>567</v>
      </c>
      <c r="H198" s="51" t="s">
        <v>23</v>
      </c>
      <c r="I198" s="45">
        <v>44562</v>
      </c>
      <c r="J198" s="43" t="s">
        <v>29</v>
      </c>
      <c r="K198" s="44" t="s">
        <v>198</v>
      </c>
      <c r="L198" s="137">
        <v>63554</v>
      </c>
      <c r="M198" s="44" t="s">
        <v>198</v>
      </c>
      <c r="N198" s="44" t="s">
        <v>198</v>
      </c>
      <c r="O198" s="43"/>
      <c r="P198" s="44" t="s">
        <v>198</v>
      </c>
      <c r="Q198" s="137">
        <v>14913</v>
      </c>
      <c r="R198" s="100">
        <v>0.26300000000000001</v>
      </c>
      <c r="S198" s="100">
        <v>0.13150000000000001</v>
      </c>
      <c r="T198" s="100">
        <v>0.13150000000000001</v>
      </c>
      <c r="U198" s="44" t="s">
        <v>197</v>
      </c>
      <c r="V198" s="44" t="s">
        <v>201</v>
      </c>
      <c r="W198" s="44" t="s">
        <v>603</v>
      </c>
      <c r="X198" s="44" t="s">
        <v>6</v>
      </c>
      <c r="Y198" s="101" t="s">
        <v>604</v>
      </c>
      <c r="Z198" s="32" t="s">
        <v>605</v>
      </c>
      <c r="AA198" s="44" t="s">
        <v>606</v>
      </c>
      <c r="AB198" s="44" t="s">
        <v>198</v>
      </c>
      <c r="AC198" s="46" t="s">
        <v>198</v>
      </c>
    </row>
    <row r="199" spans="1:29" s="123" customFormat="1" ht="76.5">
      <c r="A199" s="44" t="s">
        <v>600</v>
      </c>
      <c r="B199" s="44" t="s">
        <v>585</v>
      </c>
      <c r="C199" s="41" t="s">
        <v>607</v>
      </c>
      <c r="D199" s="41" t="s">
        <v>198</v>
      </c>
      <c r="E199" s="31" t="s">
        <v>608</v>
      </c>
      <c r="F199" s="44" t="s">
        <v>20</v>
      </c>
      <c r="G199" s="99" t="s">
        <v>567</v>
      </c>
      <c r="H199" s="51" t="s">
        <v>23</v>
      </c>
      <c r="I199" s="45">
        <v>44562</v>
      </c>
      <c r="J199" s="43" t="s">
        <v>29</v>
      </c>
      <c r="K199" s="44" t="s">
        <v>198</v>
      </c>
      <c r="L199" s="137">
        <v>63554</v>
      </c>
      <c r="M199" s="44" t="s">
        <v>198</v>
      </c>
      <c r="N199" s="44" t="s">
        <v>198</v>
      </c>
      <c r="O199" s="43"/>
      <c r="P199" s="44" t="s">
        <v>198</v>
      </c>
      <c r="Q199" s="137">
        <v>14913</v>
      </c>
      <c r="R199" s="17" t="s">
        <v>3</v>
      </c>
      <c r="S199" s="17" t="s">
        <v>3</v>
      </c>
      <c r="T199" s="17" t="s">
        <v>3</v>
      </c>
      <c r="U199" s="44" t="s">
        <v>3</v>
      </c>
      <c r="V199" s="43" t="s">
        <v>576</v>
      </c>
      <c r="W199" s="44" t="s">
        <v>603</v>
      </c>
      <c r="X199" s="44" t="s">
        <v>6</v>
      </c>
      <c r="Y199" s="101" t="s">
        <v>609</v>
      </c>
      <c r="Z199" s="32" t="s">
        <v>605</v>
      </c>
      <c r="AA199" s="44" t="s">
        <v>610</v>
      </c>
      <c r="AB199" s="44" t="s">
        <v>198</v>
      </c>
      <c r="AC199" s="46" t="s">
        <v>198</v>
      </c>
    </row>
    <row r="200" spans="1:29" s="123" customFormat="1" ht="76.5">
      <c r="A200" s="44" t="s">
        <v>600</v>
      </c>
      <c r="B200" s="44" t="s">
        <v>585</v>
      </c>
      <c r="C200" s="41" t="s">
        <v>611</v>
      </c>
      <c r="D200" s="41" t="s">
        <v>198</v>
      </c>
      <c r="E200" s="31" t="s">
        <v>612</v>
      </c>
      <c r="F200" s="44"/>
      <c r="G200" s="99" t="s">
        <v>567</v>
      </c>
      <c r="H200" s="51" t="s">
        <v>23</v>
      </c>
      <c r="I200" s="45">
        <v>44562</v>
      </c>
      <c r="J200" s="43" t="s">
        <v>29</v>
      </c>
      <c r="K200" s="44" t="s">
        <v>198</v>
      </c>
      <c r="L200" s="138">
        <v>114866</v>
      </c>
      <c r="M200" s="44" t="s">
        <v>198</v>
      </c>
      <c r="N200" s="44" t="s">
        <v>198</v>
      </c>
      <c r="O200" s="43"/>
      <c r="P200" s="44" t="s">
        <v>198</v>
      </c>
      <c r="Q200" s="137">
        <v>63554</v>
      </c>
      <c r="R200" s="17" t="s">
        <v>581</v>
      </c>
      <c r="S200" s="17" t="s">
        <v>3</v>
      </c>
      <c r="T200" s="17" t="s">
        <v>3</v>
      </c>
      <c r="U200" s="44" t="s">
        <v>197</v>
      </c>
      <c r="V200" s="44" t="s">
        <v>201</v>
      </c>
      <c r="W200" s="44" t="s">
        <v>603</v>
      </c>
      <c r="X200" s="44" t="s">
        <v>6</v>
      </c>
      <c r="Y200" s="101" t="s">
        <v>609</v>
      </c>
      <c r="Z200" s="32" t="s">
        <v>605</v>
      </c>
      <c r="AA200" s="44" t="s">
        <v>613</v>
      </c>
      <c r="AB200" s="44" t="s">
        <v>198</v>
      </c>
      <c r="AC200" s="46" t="s">
        <v>198</v>
      </c>
    </row>
    <row r="201" spans="1:29" s="123" customFormat="1" ht="76.5">
      <c r="A201" s="44" t="s">
        <v>600</v>
      </c>
      <c r="B201" s="44" t="s">
        <v>585</v>
      </c>
      <c r="C201" s="41" t="s">
        <v>614</v>
      </c>
      <c r="D201" s="41" t="s">
        <v>198</v>
      </c>
      <c r="E201" s="31" t="s">
        <v>615</v>
      </c>
      <c r="F201" s="44"/>
      <c r="G201" s="99" t="s">
        <v>567</v>
      </c>
      <c r="H201" s="51" t="s">
        <v>23</v>
      </c>
      <c r="I201" s="45">
        <v>44562</v>
      </c>
      <c r="J201" s="43" t="s">
        <v>29</v>
      </c>
      <c r="K201" s="44" t="s">
        <v>198</v>
      </c>
      <c r="L201" s="44" t="s">
        <v>198</v>
      </c>
      <c r="M201" s="44" t="s">
        <v>198</v>
      </c>
      <c r="N201" s="44" t="s">
        <v>198</v>
      </c>
      <c r="O201" s="43"/>
      <c r="P201" s="44" t="s">
        <v>198</v>
      </c>
      <c r="Q201" s="137">
        <v>59706.36</v>
      </c>
      <c r="R201" s="17" t="s">
        <v>581</v>
      </c>
      <c r="S201" s="44" t="s">
        <v>3</v>
      </c>
      <c r="T201" s="17" t="s">
        <v>3</v>
      </c>
      <c r="U201" s="44" t="s">
        <v>197</v>
      </c>
      <c r="V201" s="44" t="s">
        <v>201</v>
      </c>
      <c r="W201" s="44" t="s">
        <v>603</v>
      </c>
      <c r="X201" s="44" t="s">
        <v>6</v>
      </c>
      <c r="Y201" s="101" t="s">
        <v>609</v>
      </c>
      <c r="Z201" s="32" t="s">
        <v>605</v>
      </c>
      <c r="AA201" s="44" t="s">
        <v>610</v>
      </c>
      <c r="AB201" s="44" t="s">
        <v>198</v>
      </c>
      <c r="AC201" s="46" t="s">
        <v>198</v>
      </c>
    </row>
    <row r="202" spans="1:29" s="123" customFormat="1" ht="63.75">
      <c r="A202" s="44" t="s">
        <v>600</v>
      </c>
      <c r="B202" s="44" t="s">
        <v>585</v>
      </c>
      <c r="C202" s="41" t="s">
        <v>616</v>
      </c>
      <c r="D202" s="41" t="s">
        <v>198</v>
      </c>
      <c r="E202" s="31" t="s">
        <v>617</v>
      </c>
      <c r="F202" s="44" t="s">
        <v>20</v>
      </c>
      <c r="G202" s="99" t="s">
        <v>567</v>
      </c>
      <c r="H202" s="51" t="s">
        <v>23</v>
      </c>
      <c r="I202" s="45">
        <v>44562</v>
      </c>
      <c r="J202" s="43" t="s">
        <v>29</v>
      </c>
      <c r="K202" s="44" t="s">
        <v>198</v>
      </c>
      <c r="L202" s="137">
        <v>63554</v>
      </c>
      <c r="M202" s="44" t="s">
        <v>198</v>
      </c>
      <c r="N202" s="44" t="s">
        <v>198</v>
      </c>
      <c r="O202" s="43"/>
      <c r="P202" s="44" t="s">
        <v>198</v>
      </c>
      <c r="Q202" s="137">
        <v>21339</v>
      </c>
      <c r="R202" s="17">
        <v>0.26600000000000001</v>
      </c>
      <c r="S202" s="17">
        <v>0.13300000000000001</v>
      </c>
      <c r="T202" s="17">
        <v>0.13300000000000001</v>
      </c>
      <c r="U202" s="44" t="s">
        <v>197</v>
      </c>
      <c r="V202" s="44" t="s">
        <v>201</v>
      </c>
      <c r="W202" s="44" t="s">
        <v>603</v>
      </c>
      <c r="X202" s="44" t="s">
        <v>6</v>
      </c>
      <c r="Y202" s="101" t="s">
        <v>618</v>
      </c>
      <c r="Z202" s="32" t="s">
        <v>605</v>
      </c>
      <c r="AA202" s="44" t="s">
        <v>619</v>
      </c>
      <c r="AB202" s="44" t="s">
        <v>198</v>
      </c>
      <c r="AC202" s="46" t="s">
        <v>198</v>
      </c>
    </row>
    <row r="203" spans="1:29" s="123" customFormat="1" ht="63.75">
      <c r="A203" s="44" t="s">
        <v>600</v>
      </c>
      <c r="B203" s="44" t="s">
        <v>585</v>
      </c>
      <c r="C203" s="41" t="s">
        <v>620</v>
      </c>
      <c r="D203" s="41" t="s">
        <v>198</v>
      </c>
      <c r="E203" s="31" t="s">
        <v>621</v>
      </c>
      <c r="F203" s="44" t="s">
        <v>20</v>
      </c>
      <c r="G203" s="99" t="s">
        <v>567</v>
      </c>
      <c r="H203" s="51" t="s">
        <v>23</v>
      </c>
      <c r="I203" s="45">
        <v>44562</v>
      </c>
      <c r="J203" s="43" t="s">
        <v>29</v>
      </c>
      <c r="K203" s="44" t="s">
        <v>198</v>
      </c>
      <c r="L203" s="139">
        <v>63554</v>
      </c>
      <c r="M203" s="44" t="s">
        <v>198</v>
      </c>
      <c r="N203" s="44" t="s">
        <v>198</v>
      </c>
      <c r="O203" s="43"/>
      <c r="P203" s="44" t="s">
        <v>198</v>
      </c>
      <c r="Q203" s="137">
        <v>21339</v>
      </c>
      <c r="R203" s="17" t="s">
        <v>3</v>
      </c>
      <c r="S203" s="17" t="s">
        <v>3</v>
      </c>
      <c r="T203" s="17" t="s">
        <v>3</v>
      </c>
      <c r="U203" s="43" t="s">
        <v>3</v>
      </c>
      <c r="V203" s="43" t="s">
        <v>576</v>
      </c>
      <c r="W203" s="44" t="s">
        <v>603</v>
      </c>
      <c r="X203" s="44" t="s">
        <v>6</v>
      </c>
      <c r="Y203" s="101" t="s">
        <v>618</v>
      </c>
      <c r="Z203" s="32" t="s">
        <v>605</v>
      </c>
      <c r="AA203" s="44" t="s">
        <v>622</v>
      </c>
      <c r="AB203" s="44" t="s">
        <v>198</v>
      </c>
      <c r="AC203" s="46" t="s">
        <v>198</v>
      </c>
    </row>
    <row r="204" spans="1:29" s="123" customFormat="1" ht="63.75">
      <c r="A204" s="44" t="s">
        <v>600</v>
      </c>
      <c r="B204" s="44" t="s">
        <v>585</v>
      </c>
      <c r="C204" s="41" t="s">
        <v>623</v>
      </c>
      <c r="D204" s="41" t="s">
        <v>198</v>
      </c>
      <c r="E204" s="31" t="s">
        <v>624</v>
      </c>
      <c r="F204" s="44"/>
      <c r="G204" s="99" t="s">
        <v>567</v>
      </c>
      <c r="H204" s="51" t="s">
        <v>23</v>
      </c>
      <c r="I204" s="45">
        <v>44562</v>
      </c>
      <c r="J204" s="43" t="s">
        <v>29</v>
      </c>
      <c r="K204" s="44" t="s">
        <v>198</v>
      </c>
      <c r="L204" s="138">
        <v>114866</v>
      </c>
      <c r="M204" s="44" t="s">
        <v>198</v>
      </c>
      <c r="N204" s="44" t="s">
        <v>198</v>
      </c>
      <c r="O204" s="43"/>
      <c r="P204" s="44" t="s">
        <v>198</v>
      </c>
      <c r="Q204" s="137">
        <v>63554</v>
      </c>
      <c r="R204" s="17" t="s">
        <v>581</v>
      </c>
      <c r="S204" s="17" t="s">
        <v>3</v>
      </c>
      <c r="T204" s="17" t="s">
        <v>3</v>
      </c>
      <c r="U204" s="44" t="s">
        <v>197</v>
      </c>
      <c r="V204" s="44" t="s">
        <v>201</v>
      </c>
      <c r="W204" s="44" t="s">
        <v>603</v>
      </c>
      <c r="X204" s="44" t="s">
        <v>6</v>
      </c>
      <c r="Y204" s="101" t="s">
        <v>618</v>
      </c>
      <c r="Z204" s="32" t="s">
        <v>605</v>
      </c>
      <c r="AA204" s="44" t="s">
        <v>625</v>
      </c>
      <c r="AB204" s="44" t="s">
        <v>198</v>
      </c>
      <c r="AC204" s="46" t="s">
        <v>198</v>
      </c>
    </row>
    <row r="205" spans="1:29" s="123" customFormat="1" ht="63.75">
      <c r="A205" s="44" t="s">
        <v>600</v>
      </c>
      <c r="B205" s="44" t="s">
        <v>585</v>
      </c>
      <c r="C205" s="41" t="s">
        <v>626</v>
      </c>
      <c r="D205" s="41" t="s">
        <v>198</v>
      </c>
      <c r="E205" s="31" t="s">
        <v>627</v>
      </c>
      <c r="F205" s="44"/>
      <c r="G205" s="99" t="s">
        <v>567</v>
      </c>
      <c r="H205" s="51" t="s">
        <v>23</v>
      </c>
      <c r="I205" s="45">
        <v>44562</v>
      </c>
      <c r="J205" s="43" t="s">
        <v>29</v>
      </c>
      <c r="K205" s="44" t="s">
        <v>198</v>
      </c>
      <c r="L205" s="44" t="s">
        <v>198</v>
      </c>
      <c r="M205" s="44" t="s">
        <v>198</v>
      </c>
      <c r="N205" s="44" t="s">
        <v>198</v>
      </c>
      <c r="O205" s="43"/>
      <c r="P205" s="44" t="s">
        <v>198</v>
      </c>
      <c r="Q205" s="137">
        <v>59706.36</v>
      </c>
      <c r="R205" s="17" t="s">
        <v>581</v>
      </c>
      <c r="S205" s="44" t="s">
        <v>3</v>
      </c>
      <c r="T205" s="17" t="s">
        <v>3</v>
      </c>
      <c r="U205" s="44" t="s">
        <v>197</v>
      </c>
      <c r="V205" s="44" t="s">
        <v>201</v>
      </c>
      <c r="W205" s="44" t="s">
        <v>603</v>
      </c>
      <c r="X205" s="44" t="s">
        <v>6</v>
      </c>
      <c r="Y205" s="101" t="s">
        <v>618</v>
      </c>
      <c r="Z205" s="32" t="s">
        <v>605</v>
      </c>
      <c r="AA205" s="44" t="s">
        <v>628</v>
      </c>
      <c r="AB205" s="44" t="s">
        <v>198</v>
      </c>
      <c r="AC205" s="46" t="s">
        <v>198</v>
      </c>
    </row>
    <row r="206" spans="1:29" s="123" customFormat="1">
      <c r="A206" s="28" t="s">
        <v>629</v>
      </c>
      <c r="B206" s="33"/>
      <c r="C206" s="33"/>
      <c r="D206" s="33"/>
      <c r="E206" s="33"/>
      <c r="F206" s="33"/>
      <c r="G206" s="33"/>
      <c r="H206" s="33"/>
      <c r="I206" s="33"/>
      <c r="J206" s="33"/>
      <c r="K206" s="33"/>
      <c r="L206" s="33"/>
      <c r="M206" s="33"/>
      <c r="N206" s="33"/>
      <c r="O206" s="33"/>
      <c r="P206" s="33"/>
      <c r="Q206" s="33"/>
      <c r="R206" s="33"/>
      <c r="S206" s="33"/>
      <c r="T206" s="33"/>
      <c r="U206" s="33"/>
      <c r="V206" s="33"/>
      <c r="W206" s="33"/>
      <c r="X206" s="33"/>
      <c r="Y206" s="33"/>
      <c r="Z206" s="33"/>
      <c r="AA206" s="33"/>
      <c r="AB206" s="33"/>
      <c r="AC206" s="33"/>
    </row>
    <row r="207" spans="1:29" s="124" customFormat="1" ht="63.75">
      <c r="A207" s="102" t="s">
        <v>629</v>
      </c>
      <c r="B207" s="102" t="s">
        <v>585</v>
      </c>
      <c r="C207" s="156" t="s">
        <v>630</v>
      </c>
      <c r="D207" s="156" t="s">
        <v>3</v>
      </c>
      <c r="E207" s="157" t="s">
        <v>631</v>
      </c>
      <c r="F207" s="157" t="s">
        <v>20</v>
      </c>
      <c r="G207" s="157" t="s">
        <v>11</v>
      </c>
      <c r="H207" s="51" t="s">
        <v>23</v>
      </c>
      <c r="I207" s="45">
        <v>44562</v>
      </c>
      <c r="J207" s="159" t="s">
        <v>3</v>
      </c>
      <c r="K207" s="159" t="s">
        <v>3</v>
      </c>
      <c r="L207" s="160">
        <v>62905</v>
      </c>
      <c r="M207" s="159" t="s">
        <v>3</v>
      </c>
      <c r="N207" s="159" t="s">
        <v>3</v>
      </c>
      <c r="O207" s="159" t="s">
        <v>3</v>
      </c>
      <c r="P207" s="159" t="s">
        <v>3</v>
      </c>
      <c r="Q207" s="160">
        <v>14802</v>
      </c>
      <c r="R207" s="161">
        <v>0.3</v>
      </c>
      <c r="S207" s="162">
        <v>0.2</v>
      </c>
      <c r="T207" s="162">
        <v>0.1</v>
      </c>
      <c r="U207" s="157" t="s">
        <v>163</v>
      </c>
      <c r="V207" s="157" t="s">
        <v>201</v>
      </c>
      <c r="W207" s="157" t="s">
        <v>589</v>
      </c>
      <c r="X207" s="157" t="s">
        <v>13</v>
      </c>
      <c r="Y207" s="158" t="s">
        <v>632</v>
      </c>
      <c r="Z207" s="159" t="s">
        <v>605</v>
      </c>
      <c r="AA207" s="157" t="s">
        <v>633</v>
      </c>
      <c r="AB207" s="157" t="s">
        <v>3</v>
      </c>
      <c r="AC207" s="163" t="s">
        <v>3</v>
      </c>
    </row>
    <row r="208" spans="1:29" s="124" customFormat="1" ht="63.75">
      <c r="A208" s="102" t="s">
        <v>629</v>
      </c>
      <c r="B208" s="102" t="s">
        <v>585</v>
      </c>
      <c r="C208" s="156" t="s">
        <v>634</v>
      </c>
      <c r="D208" s="156" t="s">
        <v>3</v>
      </c>
      <c r="E208" s="157" t="s">
        <v>635</v>
      </c>
      <c r="F208" s="157" t="s">
        <v>40</v>
      </c>
      <c r="G208" s="157" t="s">
        <v>11</v>
      </c>
      <c r="H208" s="51" t="s">
        <v>23</v>
      </c>
      <c r="I208" s="45">
        <v>44562</v>
      </c>
      <c r="J208" s="159" t="s">
        <v>3</v>
      </c>
      <c r="K208" s="159" t="s">
        <v>3</v>
      </c>
      <c r="L208" s="160">
        <v>114866</v>
      </c>
      <c r="M208" s="159" t="s">
        <v>3</v>
      </c>
      <c r="N208" s="159" t="s">
        <v>3</v>
      </c>
      <c r="O208" s="159" t="s">
        <v>3</v>
      </c>
      <c r="P208" s="159" t="s">
        <v>3</v>
      </c>
      <c r="Q208" s="160">
        <v>62905</v>
      </c>
      <c r="R208" s="162" t="s">
        <v>636</v>
      </c>
      <c r="S208" s="162" t="s">
        <v>636</v>
      </c>
      <c r="T208" s="162" t="s">
        <v>636</v>
      </c>
      <c r="U208" s="157" t="s">
        <v>163</v>
      </c>
      <c r="V208" s="157" t="s">
        <v>201</v>
      </c>
      <c r="W208" s="157" t="s">
        <v>589</v>
      </c>
      <c r="X208" s="157" t="s">
        <v>13</v>
      </c>
      <c r="Y208" s="158" t="s">
        <v>632</v>
      </c>
      <c r="Z208" s="159" t="s">
        <v>605</v>
      </c>
      <c r="AA208" s="157" t="s">
        <v>633</v>
      </c>
      <c r="AB208" s="157" t="s">
        <v>3</v>
      </c>
      <c r="AC208" s="163" t="s">
        <v>3</v>
      </c>
    </row>
    <row r="209" spans="1:29" s="124" customFormat="1" ht="63.75">
      <c r="A209" s="102" t="s">
        <v>637</v>
      </c>
      <c r="B209" s="102" t="s">
        <v>585</v>
      </c>
      <c r="C209" s="156" t="s">
        <v>638</v>
      </c>
      <c r="D209" s="156" t="s">
        <v>3</v>
      </c>
      <c r="E209" s="157" t="s">
        <v>639</v>
      </c>
      <c r="F209" s="157" t="s">
        <v>20</v>
      </c>
      <c r="G209" s="157" t="s">
        <v>11</v>
      </c>
      <c r="H209" s="51" t="s">
        <v>23</v>
      </c>
      <c r="I209" s="45">
        <v>44562</v>
      </c>
      <c r="J209" s="159" t="s">
        <v>3</v>
      </c>
      <c r="K209" s="159" t="s">
        <v>3</v>
      </c>
      <c r="L209" s="160">
        <v>59706</v>
      </c>
      <c r="M209" s="159" t="s">
        <v>3</v>
      </c>
      <c r="N209" s="159" t="s">
        <v>3</v>
      </c>
      <c r="O209" s="159" t="s">
        <v>3</v>
      </c>
      <c r="P209" s="159" t="s">
        <v>3</v>
      </c>
      <c r="Q209" s="159" t="s">
        <v>3</v>
      </c>
      <c r="R209" s="162">
        <v>4.7999999999999996E-3</v>
      </c>
      <c r="S209" s="162">
        <v>4.7999999999999996E-3</v>
      </c>
      <c r="T209" s="162">
        <v>0</v>
      </c>
      <c r="U209" s="157" t="s">
        <v>163</v>
      </c>
      <c r="V209" s="157" t="s">
        <v>640</v>
      </c>
      <c r="W209" s="157" t="s">
        <v>589</v>
      </c>
      <c r="X209" s="157" t="s">
        <v>13</v>
      </c>
      <c r="Y209" s="157" t="s">
        <v>641</v>
      </c>
      <c r="Z209" s="159" t="s">
        <v>605</v>
      </c>
      <c r="AA209" s="157" t="s">
        <v>633</v>
      </c>
      <c r="AB209" s="157" t="s">
        <v>3</v>
      </c>
      <c r="AC209" s="163" t="s">
        <v>3</v>
      </c>
    </row>
    <row r="210" spans="1:29" s="123" customFormat="1">
      <c r="A210" s="28" t="s">
        <v>649</v>
      </c>
      <c r="B210" s="33"/>
      <c r="C210" s="33"/>
      <c r="D210" s="33"/>
      <c r="E210" s="33"/>
      <c r="F210" s="33"/>
      <c r="G210" s="33"/>
      <c r="H210" s="33"/>
      <c r="I210" s="33"/>
      <c r="J210" s="33"/>
      <c r="K210" s="33"/>
      <c r="L210" s="33"/>
      <c r="M210" s="33"/>
      <c r="N210" s="33"/>
      <c r="O210" s="33"/>
      <c r="P210" s="33"/>
      <c r="Q210" s="33"/>
      <c r="R210" s="33"/>
      <c r="S210" s="33"/>
      <c r="T210" s="33"/>
      <c r="U210" s="33"/>
      <c r="V210" s="33"/>
      <c r="W210" s="33"/>
      <c r="X210" s="33"/>
      <c r="Y210" s="33"/>
      <c r="Z210" s="33"/>
      <c r="AA210" s="33"/>
      <c r="AB210" s="33"/>
      <c r="AC210" s="33"/>
    </row>
    <row r="211" spans="1:29" s="105" customFormat="1" ht="76.5">
      <c r="A211" s="214" t="s">
        <v>649</v>
      </c>
      <c r="B211" s="214" t="s">
        <v>585</v>
      </c>
      <c r="C211" s="214" t="s">
        <v>650</v>
      </c>
      <c r="D211" s="214" t="s">
        <v>3</v>
      </c>
      <c r="E211" s="214" t="s">
        <v>651</v>
      </c>
      <c r="F211" s="214" t="s">
        <v>20</v>
      </c>
      <c r="G211" s="214" t="s">
        <v>11</v>
      </c>
      <c r="H211" s="51" t="s">
        <v>23</v>
      </c>
      <c r="I211" s="215">
        <v>44562</v>
      </c>
      <c r="J211" s="214" t="s">
        <v>3</v>
      </c>
      <c r="K211" s="214" t="s">
        <v>3</v>
      </c>
      <c r="L211" s="216">
        <v>58200</v>
      </c>
      <c r="M211" s="217" t="s">
        <v>3</v>
      </c>
      <c r="N211" s="217" t="s">
        <v>3</v>
      </c>
      <c r="O211" s="217" t="s">
        <v>3</v>
      </c>
      <c r="P211" s="217" t="s">
        <v>3</v>
      </c>
      <c r="Q211" s="216">
        <v>14802</v>
      </c>
      <c r="R211" s="218">
        <v>0.25800000000000001</v>
      </c>
      <c r="S211" s="219">
        <v>0.1643</v>
      </c>
      <c r="T211" s="219">
        <v>9.3700000000000006E-2</v>
      </c>
      <c r="U211" s="31" t="s">
        <v>652</v>
      </c>
      <c r="V211" s="44" t="s">
        <v>653</v>
      </c>
      <c r="W211" s="44" t="s">
        <v>589</v>
      </c>
      <c r="X211" s="44" t="s">
        <v>13</v>
      </c>
      <c r="Y211" s="44" t="s">
        <v>654</v>
      </c>
      <c r="Z211" s="43" t="s">
        <v>605</v>
      </c>
      <c r="AA211" s="44" t="s">
        <v>633</v>
      </c>
      <c r="AB211" s="214" t="s">
        <v>3</v>
      </c>
      <c r="AC211" s="214" t="s">
        <v>3</v>
      </c>
    </row>
    <row r="212" spans="1:29" s="105" customFormat="1" ht="76.5">
      <c r="A212" s="214" t="s">
        <v>649</v>
      </c>
      <c r="B212" s="214" t="s">
        <v>585</v>
      </c>
      <c r="C212" s="214" t="s">
        <v>655</v>
      </c>
      <c r="D212" s="214" t="s">
        <v>3</v>
      </c>
      <c r="E212" s="214" t="s">
        <v>656</v>
      </c>
      <c r="F212" s="214" t="s">
        <v>561</v>
      </c>
      <c r="G212" s="214" t="s">
        <v>11</v>
      </c>
      <c r="H212" s="51" t="s">
        <v>23</v>
      </c>
      <c r="I212" s="215">
        <v>44562</v>
      </c>
      <c r="J212" s="214" t="s">
        <v>3</v>
      </c>
      <c r="K212" s="214" t="s">
        <v>3</v>
      </c>
      <c r="L212" s="216">
        <v>114866</v>
      </c>
      <c r="M212" s="217" t="s">
        <v>3</v>
      </c>
      <c r="N212" s="217" t="s">
        <v>3</v>
      </c>
      <c r="O212" s="217" t="s">
        <v>3</v>
      </c>
      <c r="P212" s="217" t="s">
        <v>3</v>
      </c>
      <c r="Q212" s="216">
        <v>58200</v>
      </c>
      <c r="R212" s="220" t="s">
        <v>636</v>
      </c>
      <c r="S212" s="220" t="s">
        <v>636</v>
      </c>
      <c r="T212" s="220" t="s">
        <v>636</v>
      </c>
      <c r="U212" s="31" t="s">
        <v>652</v>
      </c>
      <c r="V212" s="44" t="s">
        <v>653</v>
      </c>
      <c r="W212" s="44" t="s">
        <v>589</v>
      </c>
      <c r="X212" s="44" t="s">
        <v>13</v>
      </c>
      <c r="Y212" s="44" t="s">
        <v>654</v>
      </c>
      <c r="Z212" s="43" t="s">
        <v>605</v>
      </c>
      <c r="AA212" s="44" t="s">
        <v>633</v>
      </c>
      <c r="AB212" s="214" t="s">
        <v>3</v>
      </c>
      <c r="AC212" s="214" t="s">
        <v>3</v>
      </c>
    </row>
    <row r="213" spans="1:29" s="105" customFormat="1" ht="63.75">
      <c r="A213" s="214" t="s">
        <v>657</v>
      </c>
      <c r="B213" s="214" t="s">
        <v>585</v>
      </c>
      <c r="C213" s="214" t="s">
        <v>658</v>
      </c>
      <c r="D213" s="214" t="s">
        <v>3</v>
      </c>
      <c r="E213" s="214" t="s">
        <v>639</v>
      </c>
      <c r="F213" s="214" t="s">
        <v>20</v>
      </c>
      <c r="G213" s="214" t="s">
        <v>11</v>
      </c>
      <c r="H213" s="51" t="s">
        <v>23</v>
      </c>
      <c r="I213" s="215">
        <v>44562</v>
      </c>
      <c r="J213" s="214" t="s">
        <v>3</v>
      </c>
      <c r="K213" s="214" t="s">
        <v>3</v>
      </c>
      <c r="L213" s="216">
        <v>59706</v>
      </c>
      <c r="M213" s="217" t="s">
        <v>3</v>
      </c>
      <c r="N213" s="217" t="s">
        <v>3</v>
      </c>
      <c r="O213" s="217" t="s">
        <v>3</v>
      </c>
      <c r="P213" s="217" t="s">
        <v>3</v>
      </c>
      <c r="Q213" s="217" t="s">
        <v>3</v>
      </c>
      <c r="R213" s="221">
        <v>0.01</v>
      </c>
      <c r="S213" s="221">
        <v>0.01</v>
      </c>
      <c r="T213" s="221">
        <v>0</v>
      </c>
      <c r="U213" s="31" t="s">
        <v>659</v>
      </c>
      <c r="V213" s="181" t="s">
        <v>660</v>
      </c>
      <c r="W213" s="44" t="s">
        <v>589</v>
      </c>
      <c r="X213" s="44" t="s">
        <v>13</v>
      </c>
      <c r="Y213" s="44" t="s">
        <v>654</v>
      </c>
      <c r="Z213" s="43" t="s">
        <v>605</v>
      </c>
      <c r="AA213" s="44" t="s">
        <v>633</v>
      </c>
      <c r="AB213" s="214" t="s">
        <v>3</v>
      </c>
      <c r="AC213" s="214" t="s">
        <v>3</v>
      </c>
    </row>
    <row r="214" spans="1:29" s="68" customFormat="1">
      <c r="A214" s="28" t="s">
        <v>661</v>
      </c>
      <c r="B214" s="28"/>
      <c r="C214" s="28"/>
      <c r="D214" s="28"/>
      <c r="E214" s="28"/>
      <c r="F214" s="28"/>
      <c r="G214" s="28"/>
      <c r="H214" s="28"/>
      <c r="I214" s="28"/>
      <c r="J214" s="28"/>
      <c r="K214" s="28"/>
      <c r="L214" s="28"/>
      <c r="M214" s="28"/>
      <c r="N214" s="106"/>
      <c r="O214" s="28"/>
      <c r="P214" s="28"/>
      <c r="Q214" s="106"/>
      <c r="R214" s="107"/>
      <c r="S214" s="107"/>
      <c r="T214" s="107"/>
      <c r="U214" s="28"/>
      <c r="V214" s="108"/>
      <c r="W214" s="28"/>
      <c r="X214" s="108"/>
      <c r="Y214" s="108"/>
      <c r="Z214" s="106"/>
      <c r="AA214" s="108"/>
      <c r="AB214" s="28"/>
      <c r="AC214" s="29"/>
    </row>
    <row r="215" spans="1:29" s="114" customFormat="1" ht="76.5">
      <c r="A215" s="23" t="s">
        <v>661</v>
      </c>
      <c r="B215" s="23" t="s">
        <v>585</v>
      </c>
      <c r="C215" s="109" t="s">
        <v>662</v>
      </c>
      <c r="D215" s="109" t="s">
        <v>3</v>
      </c>
      <c r="E215" s="19" t="s">
        <v>200</v>
      </c>
      <c r="F215" s="19" t="s">
        <v>20</v>
      </c>
      <c r="G215" s="19" t="s">
        <v>11</v>
      </c>
      <c r="H215" s="51" t="s">
        <v>23</v>
      </c>
      <c r="I215" s="171">
        <v>44562</v>
      </c>
      <c r="J215" s="110" t="s">
        <v>3</v>
      </c>
      <c r="K215" s="110" t="s">
        <v>3</v>
      </c>
      <c r="L215" s="111">
        <v>59706</v>
      </c>
      <c r="M215" s="110" t="s">
        <v>3</v>
      </c>
      <c r="N215" s="110" t="s">
        <v>3</v>
      </c>
      <c r="O215" s="110" t="s">
        <v>3</v>
      </c>
      <c r="P215" s="110" t="s">
        <v>3</v>
      </c>
      <c r="Q215" s="110">
        <v>20938</v>
      </c>
      <c r="R215" s="112">
        <v>0.32</v>
      </c>
      <c r="S215" s="112">
        <v>0.192</v>
      </c>
      <c r="T215" s="112">
        <v>0.128</v>
      </c>
      <c r="U215" s="31" t="s">
        <v>663</v>
      </c>
      <c r="V215" s="19" t="s">
        <v>199</v>
      </c>
      <c r="W215" s="19" t="s">
        <v>664</v>
      </c>
      <c r="X215" s="19" t="s">
        <v>13</v>
      </c>
      <c r="Y215" s="31" t="s">
        <v>665</v>
      </c>
      <c r="Z215" s="110" t="s">
        <v>605</v>
      </c>
      <c r="AA215" s="19" t="s">
        <v>666</v>
      </c>
      <c r="AB215" s="19" t="s">
        <v>3</v>
      </c>
      <c r="AC215" s="113" t="s">
        <v>3</v>
      </c>
    </row>
    <row r="216" spans="1:29" s="114" customFormat="1" ht="76.5">
      <c r="A216" s="23" t="s">
        <v>661</v>
      </c>
      <c r="B216" s="23" t="s">
        <v>585</v>
      </c>
      <c r="C216" s="109" t="s">
        <v>667</v>
      </c>
      <c r="D216" s="109" t="s">
        <v>3</v>
      </c>
      <c r="E216" s="19" t="s">
        <v>668</v>
      </c>
      <c r="F216" s="19" t="s">
        <v>20</v>
      </c>
      <c r="G216" s="19" t="s">
        <v>11</v>
      </c>
      <c r="H216" s="51" t="s">
        <v>23</v>
      </c>
      <c r="I216" s="171">
        <v>44562</v>
      </c>
      <c r="J216" s="110" t="s">
        <v>3</v>
      </c>
      <c r="K216" s="110" t="s">
        <v>3</v>
      </c>
      <c r="L216" s="111">
        <v>59706</v>
      </c>
      <c r="M216" s="110" t="s">
        <v>3</v>
      </c>
      <c r="N216" s="110" t="s">
        <v>3</v>
      </c>
      <c r="O216" s="110" t="s">
        <v>3</v>
      </c>
      <c r="P216" s="110" t="s">
        <v>3</v>
      </c>
      <c r="Q216" s="110" t="s">
        <v>3</v>
      </c>
      <c r="R216" s="115">
        <v>0</v>
      </c>
      <c r="S216" s="115">
        <v>0</v>
      </c>
      <c r="T216" s="115">
        <v>0</v>
      </c>
      <c r="U216" s="116" t="s">
        <v>669</v>
      </c>
      <c r="V216" s="19" t="s">
        <v>670</v>
      </c>
      <c r="W216" s="19" t="s">
        <v>664</v>
      </c>
      <c r="X216" s="19" t="s">
        <v>13</v>
      </c>
      <c r="Y216" s="31" t="s">
        <v>665</v>
      </c>
      <c r="Z216" s="110" t="s">
        <v>3</v>
      </c>
      <c r="AA216" s="19" t="s">
        <v>666</v>
      </c>
      <c r="AB216" s="19" t="s">
        <v>3</v>
      </c>
      <c r="AC216" s="113" t="s">
        <v>3</v>
      </c>
    </row>
    <row r="217" spans="1:29" s="68" customFormat="1">
      <c r="A217" s="28" t="s">
        <v>671</v>
      </c>
      <c r="B217" s="28"/>
      <c r="C217" s="28"/>
      <c r="D217" s="28"/>
      <c r="E217" s="28"/>
      <c r="F217" s="28"/>
      <c r="G217" s="28"/>
      <c r="H217" s="28"/>
      <c r="I217" s="28"/>
      <c r="J217" s="28"/>
      <c r="K217" s="28"/>
      <c r="L217" s="28"/>
      <c r="M217" s="28"/>
      <c r="N217" s="106"/>
      <c r="O217" s="28"/>
      <c r="P217" s="28"/>
      <c r="Q217" s="106"/>
      <c r="R217" s="107"/>
      <c r="S217" s="107"/>
      <c r="T217" s="107"/>
      <c r="U217" s="28"/>
      <c r="V217" s="108"/>
      <c r="W217" s="28"/>
      <c r="X217" s="108"/>
      <c r="Y217" s="108"/>
      <c r="Z217" s="106"/>
      <c r="AA217" s="108"/>
      <c r="AB217" s="28"/>
      <c r="AC217" s="29"/>
    </row>
    <row r="218" spans="1:29" s="9" customFormat="1" ht="127.5">
      <c r="A218" s="181" t="s">
        <v>671</v>
      </c>
      <c r="B218" s="181" t="s">
        <v>585</v>
      </c>
      <c r="C218" s="109" t="s">
        <v>672</v>
      </c>
      <c r="D218" s="109" t="s">
        <v>3</v>
      </c>
      <c r="E218" s="181" t="s">
        <v>651</v>
      </c>
      <c r="F218" s="181" t="s">
        <v>20</v>
      </c>
      <c r="G218" s="181" t="s">
        <v>11</v>
      </c>
      <c r="H218" s="51" t="s">
        <v>23</v>
      </c>
      <c r="I218" s="182">
        <v>44562</v>
      </c>
      <c r="J218" s="118" t="s">
        <v>3</v>
      </c>
      <c r="K218" s="181" t="s">
        <v>3</v>
      </c>
      <c r="L218" s="183">
        <v>59706</v>
      </c>
      <c r="M218" s="184" t="s">
        <v>3</v>
      </c>
      <c r="N218" s="184" t="s">
        <v>3</v>
      </c>
      <c r="O218" s="185" t="s">
        <v>3</v>
      </c>
      <c r="P218" s="184" t="s">
        <v>3</v>
      </c>
      <c r="Q218" s="183">
        <v>11819</v>
      </c>
      <c r="R218" s="186">
        <v>0.218</v>
      </c>
      <c r="S218" s="187">
        <v>0.109</v>
      </c>
      <c r="T218" s="187">
        <v>0.109</v>
      </c>
      <c r="U218" s="31" t="s">
        <v>673</v>
      </c>
      <c r="V218" s="31" t="s">
        <v>674</v>
      </c>
      <c r="W218" s="44" t="s">
        <v>664</v>
      </c>
      <c r="X218" s="44" t="s">
        <v>13</v>
      </c>
      <c r="Y218" s="117" t="s">
        <v>675</v>
      </c>
      <c r="Z218" s="43" t="s">
        <v>676</v>
      </c>
      <c r="AA218" s="44" t="s">
        <v>633</v>
      </c>
      <c r="AB218" s="181" t="s">
        <v>3</v>
      </c>
      <c r="AC218" s="181" t="s">
        <v>3</v>
      </c>
    </row>
    <row r="219" spans="1:29" s="9" customFormat="1" ht="102">
      <c r="A219" s="181" t="s">
        <v>671</v>
      </c>
      <c r="B219" s="181" t="s">
        <v>585</v>
      </c>
      <c r="C219" s="109" t="s">
        <v>677</v>
      </c>
      <c r="D219" s="109" t="s">
        <v>3</v>
      </c>
      <c r="E219" s="181" t="s">
        <v>678</v>
      </c>
      <c r="F219" s="181" t="s">
        <v>561</v>
      </c>
      <c r="G219" s="181" t="s">
        <v>11</v>
      </c>
      <c r="H219" s="51" t="s">
        <v>23</v>
      </c>
      <c r="I219" s="182">
        <v>44562</v>
      </c>
      <c r="J219" s="118" t="s">
        <v>3</v>
      </c>
      <c r="K219" s="181" t="s">
        <v>3</v>
      </c>
      <c r="L219" s="183">
        <v>114866</v>
      </c>
      <c r="M219" s="184" t="s">
        <v>3</v>
      </c>
      <c r="N219" s="184" t="s">
        <v>3</v>
      </c>
      <c r="O219" s="185" t="s">
        <v>3</v>
      </c>
      <c r="P219" s="184" t="s">
        <v>3</v>
      </c>
      <c r="Q219" s="183">
        <v>11819</v>
      </c>
      <c r="R219" s="186">
        <v>0.218</v>
      </c>
      <c r="S219" s="187">
        <v>0.109</v>
      </c>
      <c r="T219" s="187">
        <v>0.109</v>
      </c>
      <c r="U219" s="31" t="s">
        <v>679</v>
      </c>
      <c r="V219" s="31" t="s">
        <v>680</v>
      </c>
      <c r="W219" s="44" t="s">
        <v>664</v>
      </c>
      <c r="X219" s="44" t="s">
        <v>13</v>
      </c>
      <c r="Y219" s="69" t="s">
        <v>675</v>
      </c>
      <c r="Z219" s="43" t="s">
        <v>676</v>
      </c>
      <c r="AA219" s="44" t="s">
        <v>633</v>
      </c>
      <c r="AB219" s="181" t="s">
        <v>3</v>
      </c>
      <c r="AC219" s="181" t="s">
        <v>3</v>
      </c>
    </row>
    <row r="220" spans="1:29" s="9" customFormat="1" ht="63.75">
      <c r="A220" s="181" t="s">
        <v>671</v>
      </c>
      <c r="B220" s="181" t="s">
        <v>585</v>
      </c>
      <c r="C220" s="109" t="s">
        <v>681</v>
      </c>
      <c r="D220" s="109" t="s">
        <v>3</v>
      </c>
      <c r="E220" s="181" t="s">
        <v>682</v>
      </c>
      <c r="F220" s="181" t="s">
        <v>20</v>
      </c>
      <c r="G220" s="181" t="s">
        <v>11</v>
      </c>
      <c r="H220" s="51" t="s">
        <v>23</v>
      </c>
      <c r="I220" s="182">
        <v>44562</v>
      </c>
      <c r="J220" s="118" t="s">
        <v>3</v>
      </c>
      <c r="K220" s="181" t="s">
        <v>3</v>
      </c>
      <c r="L220" s="183">
        <v>59706</v>
      </c>
      <c r="M220" s="184" t="s">
        <v>3</v>
      </c>
      <c r="N220" s="184" t="s">
        <v>3</v>
      </c>
      <c r="O220" s="185" t="s">
        <v>3</v>
      </c>
      <c r="P220" s="184" t="s">
        <v>3</v>
      </c>
      <c r="Q220" s="184" t="s">
        <v>3</v>
      </c>
      <c r="R220" s="187">
        <v>5.0000000000000001E-3</v>
      </c>
      <c r="S220" s="186">
        <v>2.5000000000000001E-3</v>
      </c>
      <c r="T220" s="186">
        <v>2.5000000000000001E-3</v>
      </c>
      <c r="U220" s="44" t="s">
        <v>683</v>
      </c>
      <c r="V220" s="44" t="s">
        <v>684</v>
      </c>
      <c r="W220" s="44" t="s">
        <v>664</v>
      </c>
      <c r="X220" s="44" t="s">
        <v>13</v>
      </c>
      <c r="Y220" s="44" t="s">
        <v>685</v>
      </c>
      <c r="Z220" s="43" t="s">
        <v>686</v>
      </c>
      <c r="AA220" s="44" t="s">
        <v>633</v>
      </c>
      <c r="AB220" s="181" t="s">
        <v>3</v>
      </c>
      <c r="AC220" s="181" t="s">
        <v>3</v>
      </c>
    </row>
    <row r="221" spans="1:29" s="44" customFormat="1">
      <c r="A221" s="28" t="s">
        <v>687</v>
      </c>
      <c r="B221" s="33"/>
      <c r="C221" s="33"/>
      <c r="D221" s="33"/>
      <c r="E221" s="33"/>
      <c r="F221" s="33"/>
      <c r="G221" s="33"/>
      <c r="H221" s="33"/>
      <c r="I221" s="33"/>
      <c r="J221" s="33"/>
      <c r="K221" s="33"/>
      <c r="L221" s="33"/>
      <c r="M221" s="33"/>
      <c r="N221" s="33"/>
      <c r="O221" s="33"/>
      <c r="P221" s="33"/>
      <c r="Q221" s="33"/>
      <c r="R221" s="33"/>
      <c r="S221" s="33"/>
      <c r="T221" s="33"/>
      <c r="U221" s="33"/>
      <c r="V221" s="33"/>
      <c r="W221" s="33"/>
      <c r="X221" s="33"/>
      <c r="Y221" s="33"/>
      <c r="Z221" s="33"/>
      <c r="AA221" s="33"/>
      <c r="AB221" s="33"/>
      <c r="AC221" s="33"/>
    </row>
    <row r="222" spans="1:29" s="44" customFormat="1" ht="63.75">
      <c r="A222" s="44" t="s">
        <v>687</v>
      </c>
      <c r="B222" s="44" t="s">
        <v>585</v>
      </c>
      <c r="C222" s="44" t="s">
        <v>688</v>
      </c>
      <c r="D222" s="165" t="s">
        <v>689</v>
      </c>
      <c r="E222" s="44" t="s">
        <v>690</v>
      </c>
      <c r="F222" s="44" t="s">
        <v>20</v>
      </c>
      <c r="G222" s="99" t="s">
        <v>567</v>
      </c>
      <c r="H222" s="51" t="s">
        <v>23</v>
      </c>
      <c r="I222" s="171">
        <v>44562</v>
      </c>
      <c r="J222" s="43" t="s">
        <v>202</v>
      </c>
      <c r="K222" s="44" t="s">
        <v>198</v>
      </c>
      <c r="L222" s="222">
        <v>81010</v>
      </c>
      <c r="M222" s="44" t="s">
        <v>198</v>
      </c>
      <c r="N222" s="44" t="s">
        <v>198</v>
      </c>
      <c r="O222" s="44" t="s">
        <v>202</v>
      </c>
      <c r="P222" s="44" t="s">
        <v>198</v>
      </c>
      <c r="Q222" s="222">
        <v>14802</v>
      </c>
      <c r="R222" s="100">
        <v>0.27979999999999999</v>
      </c>
      <c r="S222" s="100">
        <v>0.1709</v>
      </c>
      <c r="T222" s="17">
        <v>0.1089</v>
      </c>
      <c r="U222" s="44" t="s">
        <v>691</v>
      </c>
      <c r="V222" s="44" t="s">
        <v>692</v>
      </c>
      <c r="W222" s="44" t="s">
        <v>182</v>
      </c>
      <c r="X222" s="44" t="s">
        <v>6</v>
      </c>
      <c r="Y222" s="120" t="s">
        <v>693</v>
      </c>
      <c r="Z222" s="43" t="s">
        <v>694</v>
      </c>
      <c r="AA222" s="44" t="s">
        <v>695</v>
      </c>
      <c r="AB222" s="181" t="s">
        <v>696</v>
      </c>
      <c r="AC222" s="181" t="s">
        <v>696</v>
      </c>
    </row>
    <row r="223" spans="1:29" s="44" customFormat="1" ht="134.25" customHeight="1">
      <c r="A223" s="44" t="s">
        <v>687</v>
      </c>
      <c r="B223" s="44" t="s">
        <v>585</v>
      </c>
      <c r="C223" s="44" t="s">
        <v>688</v>
      </c>
      <c r="D223" s="121" t="s">
        <v>697</v>
      </c>
      <c r="E223" s="44" t="s">
        <v>698</v>
      </c>
      <c r="F223" s="44" t="s">
        <v>20</v>
      </c>
      <c r="G223" s="99" t="s">
        <v>567</v>
      </c>
      <c r="H223" s="51" t="s">
        <v>23</v>
      </c>
      <c r="I223" s="171">
        <v>44562</v>
      </c>
      <c r="J223" s="43" t="s">
        <v>202</v>
      </c>
      <c r="K223" s="44" t="s">
        <v>198</v>
      </c>
      <c r="L223" s="222">
        <v>81010</v>
      </c>
      <c r="M223" s="44" t="s">
        <v>198</v>
      </c>
      <c r="N223" s="44" t="s">
        <v>198</v>
      </c>
      <c r="O223" s="44" t="s">
        <v>202</v>
      </c>
      <c r="P223" s="44" t="s">
        <v>198</v>
      </c>
      <c r="Q223" s="222">
        <v>14802</v>
      </c>
      <c r="R223" s="100">
        <v>0.27979999999999999</v>
      </c>
      <c r="S223" s="100">
        <v>0.1709</v>
      </c>
      <c r="T223" s="17">
        <v>0.1089</v>
      </c>
      <c r="U223" s="44" t="s">
        <v>691</v>
      </c>
      <c r="V223" s="44" t="s">
        <v>692</v>
      </c>
      <c r="W223" s="44" t="s">
        <v>182</v>
      </c>
      <c r="X223" s="44" t="s">
        <v>6</v>
      </c>
      <c r="Y223" s="120" t="s">
        <v>699</v>
      </c>
      <c r="Z223" s="43" t="s">
        <v>700</v>
      </c>
      <c r="AA223" s="44" t="s">
        <v>695</v>
      </c>
      <c r="AB223" s="181" t="s">
        <v>696</v>
      </c>
      <c r="AC223" s="181" t="s">
        <v>696</v>
      </c>
    </row>
    <row r="224" spans="1:29" s="44" customFormat="1" ht="204">
      <c r="A224" s="44" t="s">
        <v>687</v>
      </c>
      <c r="B224" s="44" t="s">
        <v>585</v>
      </c>
      <c r="C224" s="44" t="s">
        <v>688</v>
      </c>
      <c r="D224" s="121" t="s">
        <v>701</v>
      </c>
      <c r="E224" s="44" t="s">
        <v>702</v>
      </c>
      <c r="F224" s="44" t="s">
        <v>20</v>
      </c>
      <c r="G224" s="99" t="s">
        <v>567</v>
      </c>
      <c r="H224" s="51" t="s">
        <v>23</v>
      </c>
      <c r="I224" s="171">
        <v>44562</v>
      </c>
      <c r="J224" s="43" t="s">
        <v>202</v>
      </c>
      <c r="K224" s="44" t="s">
        <v>198</v>
      </c>
      <c r="L224" s="222">
        <v>81010</v>
      </c>
      <c r="M224" s="44" t="s">
        <v>198</v>
      </c>
      <c r="N224" s="44" t="s">
        <v>198</v>
      </c>
      <c r="O224" s="44" t="s">
        <v>202</v>
      </c>
      <c r="P224" s="44" t="s">
        <v>198</v>
      </c>
      <c r="Q224" s="222">
        <v>14802</v>
      </c>
      <c r="R224" s="100">
        <v>0.23783000000000001</v>
      </c>
      <c r="S224" s="100">
        <v>0.14526</v>
      </c>
      <c r="T224" s="17">
        <v>9.257E-2</v>
      </c>
      <c r="U224" s="44" t="s">
        <v>691</v>
      </c>
      <c r="V224" s="44" t="s">
        <v>692</v>
      </c>
      <c r="W224" s="44" t="s">
        <v>182</v>
      </c>
      <c r="X224" s="44" t="s">
        <v>6</v>
      </c>
      <c r="Y224" s="120" t="s">
        <v>693</v>
      </c>
      <c r="Z224" s="43" t="s">
        <v>700</v>
      </c>
      <c r="AA224" s="44" t="s">
        <v>695</v>
      </c>
      <c r="AB224" s="181" t="s">
        <v>696</v>
      </c>
      <c r="AC224" s="181" t="s">
        <v>696</v>
      </c>
    </row>
    <row r="225" spans="1:29" s="44" customFormat="1" ht="204">
      <c r="A225" s="44" t="s">
        <v>687</v>
      </c>
      <c r="B225" s="44" t="s">
        <v>585</v>
      </c>
      <c r="C225" s="44" t="s">
        <v>688</v>
      </c>
      <c r="D225" s="121" t="s">
        <v>703</v>
      </c>
      <c r="E225" s="44" t="s">
        <v>704</v>
      </c>
      <c r="F225" s="44" t="s">
        <v>20</v>
      </c>
      <c r="G225" s="99" t="s">
        <v>567</v>
      </c>
      <c r="H225" s="51" t="s">
        <v>23</v>
      </c>
      <c r="I225" s="171">
        <v>44562</v>
      </c>
      <c r="J225" s="43" t="s">
        <v>202</v>
      </c>
      <c r="K225" s="44" t="s">
        <v>198</v>
      </c>
      <c r="L225" s="222">
        <v>81010</v>
      </c>
      <c r="M225" s="44" t="s">
        <v>198</v>
      </c>
      <c r="N225" s="44" t="s">
        <v>198</v>
      </c>
      <c r="O225" s="44" t="s">
        <v>202</v>
      </c>
      <c r="P225" s="44" t="s">
        <v>198</v>
      </c>
      <c r="Q225" s="222">
        <v>14802</v>
      </c>
      <c r="R225" s="100">
        <v>0.23783000000000001</v>
      </c>
      <c r="S225" s="100">
        <v>0.14526</v>
      </c>
      <c r="T225" s="17">
        <v>9.257E-2</v>
      </c>
      <c r="U225" s="44" t="s">
        <v>691</v>
      </c>
      <c r="V225" s="44" t="s">
        <v>692</v>
      </c>
      <c r="W225" s="44" t="s">
        <v>182</v>
      </c>
      <c r="X225" s="44" t="s">
        <v>6</v>
      </c>
      <c r="Y225" s="120" t="s">
        <v>699</v>
      </c>
      <c r="Z225" s="43" t="s">
        <v>700</v>
      </c>
      <c r="AA225" s="44" t="s">
        <v>695</v>
      </c>
      <c r="AB225" s="181" t="s">
        <v>696</v>
      </c>
      <c r="AC225" s="181" t="s">
        <v>696</v>
      </c>
    </row>
    <row r="226" spans="1:29" s="44" customFormat="1" ht="87" customHeight="1">
      <c r="A226" s="44" t="s">
        <v>687</v>
      </c>
      <c r="B226" s="44" t="s">
        <v>585</v>
      </c>
      <c r="C226" s="44" t="s">
        <v>705</v>
      </c>
      <c r="D226" s="165" t="s">
        <v>689</v>
      </c>
      <c r="E226" s="44" t="s">
        <v>706</v>
      </c>
      <c r="F226" s="44" t="s">
        <v>40</v>
      </c>
      <c r="G226" s="99" t="s">
        <v>567</v>
      </c>
      <c r="H226" s="51" t="s">
        <v>23</v>
      </c>
      <c r="I226" s="171">
        <v>44562</v>
      </c>
      <c r="J226" s="43" t="s">
        <v>202</v>
      </c>
      <c r="K226" s="44" t="s">
        <v>198</v>
      </c>
      <c r="L226" s="223">
        <v>114866</v>
      </c>
      <c r="M226" s="44" t="s">
        <v>198</v>
      </c>
      <c r="N226" s="44" t="s">
        <v>198</v>
      </c>
      <c r="O226" s="44" t="s">
        <v>202</v>
      </c>
      <c r="P226" s="44" t="s">
        <v>198</v>
      </c>
      <c r="Q226" s="222">
        <v>81010</v>
      </c>
      <c r="R226" s="17" t="s">
        <v>707</v>
      </c>
      <c r="S226" s="17" t="s">
        <v>42</v>
      </c>
      <c r="T226" s="17" t="s">
        <v>42</v>
      </c>
      <c r="U226" s="44" t="s">
        <v>691</v>
      </c>
      <c r="V226" s="44" t="s">
        <v>692</v>
      </c>
      <c r="W226" s="44" t="s">
        <v>182</v>
      </c>
      <c r="X226" s="44" t="s">
        <v>6</v>
      </c>
      <c r="Y226" s="120" t="s">
        <v>693</v>
      </c>
      <c r="Z226" s="43" t="s">
        <v>700</v>
      </c>
      <c r="AA226" s="44" t="s">
        <v>695</v>
      </c>
      <c r="AB226" s="181" t="s">
        <v>696</v>
      </c>
      <c r="AC226" s="181" t="s">
        <v>696</v>
      </c>
    </row>
    <row r="227" spans="1:29" s="44" customFormat="1" ht="63.75">
      <c r="A227" s="44" t="s">
        <v>687</v>
      </c>
      <c r="B227" s="44" t="s">
        <v>585</v>
      </c>
      <c r="C227" s="44" t="s">
        <v>705</v>
      </c>
      <c r="D227" s="121" t="s">
        <v>697</v>
      </c>
      <c r="E227" s="44" t="s">
        <v>708</v>
      </c>
      <c r="F227" s="44" t="s">
        <v>40</v>
      </c>
      <c r="G227" s="99" t="s">
        <v>567</v>
      </c>
      <c r="H227" s="51" t="s">
        <v>23</v>
      </c>
      <c r="I227" s="171">
        <v>44562</v>
      </c>
      <c r="J227" s="43" t="s">
        <v>202</v>
      </c>
      <c r="K227" s="44" t="s">
        <v>198</v>
      </c>
      <c r="L227" s="223">
        <v>114866</v>
      </c>
      <c r="M227" s="44" t="s">
        <v>198</v>
      </c>
      <c r="N227" s="44" t="s">
        <v>198</v>
      </c>
      <c r="O227" s="44" t="s">
        <v>202</v>
      </c>
      <c r="P227" s="44" t="s">
        <v>198</v>
      </c>
      <c r="Q227" s="222">
        <v>81010</v>
      </c>
      <c r="R227" s="17" t="s">
        <v>707</v>
      </c>
      <c r="S227" s="17" t="s">
        <v>42</v>
      </c>
      <c r="T227" s="17" t="s">
        <v>42</v>
      </c>
      <c r="U227" s="44" t="s">
        <v>691</v>
      </c>
      <c r="V227" s="44" t="s">
        <v>692</v>
      </c>
      <c r="W227" s="44" t="s">
        <v>182</v>
      </c>
      <c r="X227" s="44" t="s">
        <v>6</v>
      </c>
      <c r="Y227" s="120" t="s">
        <v>693</v>
      </c>
      <c r="Z227" s="43" t="s">
        <v>700</v>
      </c>
      <c r="AA227" s="44" t="s">
        <v>695</v>
      </c>
      <c r="AB227" s="181" t="s">
        <v>696</v>
      </c>
      <c r="AC227" s="181" t="s">
        <v>696</v>
      </c>
    </row>
    <row r="228" spans="1:29" s="44" customFormat="1" ht="128.25" customHeight="1">
      <c r="A228" s="44" t="s">
        <v>687</v>
      </c>
      <c r="B228" s="44" t="s">
        <v>585</v>
      </c>
      <c r="C228" s="44" t="s">
        <v>705</v>
      </c>
      <c r="D228" s="121" t="s">
        <v>709</v>
      </c>
      <c r="E228" s="44" t="s">
        <v>710</v>
      </c>
      <c r="F228" s="44" t="s">
        <v>40</v>
      </c>
      <c r="G228" s="99" t="s">
        <v>567</v>
      </c>
      <c r="H228" s="51" t="s">
        <v>23</v>
      </c>
      <c r="I228" s="171">
        <v>44562</v>
      </c>
      <c r="J228" s="43" t="s">
        <v>202</v>
      </c>
      <c r="K228" s="44" t="s">
        <v>198</v>
      </c>
      <c r="L228" s="223">
        <v>114866</v>
      </c>
      <c r="M228" s="44" t="s">
        <v>198</v>
      </c>
      <c r="N228" s="44" t="s">
        <v>198</v>
      </c>
      <c r="O228" s="44" t="s">
        <v>202</v>
      </c>
      <c r="P228" s="44" t="s">
        <v>198</v>
      </c>
      <c r="Q228" s="222">
        <v>81010</v>
      </c>
      <c r="R228" s="17" t="s">
        <v>707</v>
      </c>
      <c r="S228" s="17" t="s">
        <v>42</v>
      </c>
      <c r="T228" s="17" t="s">
        <v>42</v>
      </c>
      <c r="U228" s="44" t="s">
        <v>691</v>
      </c>
      <c r="V228" s="44" t="s">
        <v>692</v>
      </c>
      <c r="W228" s="44" t="s">
        <v>182</v>
      </c>
      <c r="X228" s="44" t="s">
        <v>6</v>
      </c>
      <c r="Y228" s="120" t="s">
        <v>699</v>
      </c>
      <c r="Z228" s="43" t="s">
        <v>700</v>
      </c>
      <c r="AA228" s="44" t="s">
        <v>695</v>
      </c>
      <c r="AB228" s="181" t="s">
        <v>696</v>
      </c>
      <c r="AC228" s="181" t="s">
        <v>696</v>
      </c>
    </row>
    <row r="229" spans="1:29" s="44" customFormat="1" ht="123.75" customHeight="1">
      <c r="A229" s="44" t="s">
        <v>687</v>
      </c>
      <c r="B229" s="44" t="s">
        <v>585</v>
      </c>
      <c r="C229" s="44" t="s">
        <v>705</v>
      </c>
      <c r="D229" s="121" t="s">
        <v>701</v>
      </c>
      <c r="E229" s="44" t="s">
        <v>711</v>
      </c>
      <c r="F229" s="44" t="s">
        <v>40</v>
      </c>
      <c r="G229" s="99" t="s">
        <v>567</v>
      </c>
      <c r="H229" s="51" t="s">
        <v>23</v>
      </c>
      <c r="I229" s="171">
        <v>44562</v>
      </c>
      <c r="J229" s="43" t="s">
        <v>202</v>
      </c>
      <c r="K229" s="44" t="s">
        <v>198</v>
      </c>
      <c r="L229" s="223">
        <v>114866</v>
      </c>
      <c r="M229" s="44" t="s">
        <v>198</v>
      </c>
      <c r="N229" s="44" t="s">
        <v>198</v>
      </c>
      <c r="O229" s="44" t="s">
        <v>202</v>
      </c>
      <c r="P229" s="44" t="s">
        <v>198</v>
      </c>
      <c r="Q229" s="222">
        <v>81010</v>
      </c>
      <c r="R229" s="17" t="s">
        <v>707</v>
      </c>
      <c r="S229" s="17" t="s">
        <v>42</v>
      </c>
      <c r="T229" s="17" t="s">
        <v>42</v>
      </c>
      <c r="U229" s="44" t="s">
        <v>691</v>
      </c>
      <c r="V229" s="44" t="s">
        <v>692</v>
      </c>
      <c r="W229" s="44" t="s">
        <v>182</v>
      </c>
      <c r="X229" s="44" t="s">
        <v>6</v>
      </c>
      <c r="Y229" s="120" t="s">
        <v>699</v>
      </c>
      <c r="Z229" s="43" t="s">
        <v>700</v>
      </c>
      <c r="AA229" s="44" t="s">
        <v>695</v>
      </c>
      <c r="AB229" s="181" t="s">
        <v>696</v>
      </c>
      <c r="AC229" s="181" t="s">
        <v>696</v>
      </c>
    </row>
    <row r="230" spans="1:29" s="44" customFormat="1" ht="198" customHeight="1">
      <c r="A230" s="44" t="s">
        <v>687</v>
      </c>
      <c r="B230" s="44" t="s">
        <v>585</v>
      </c>
      <c r="C230" s="44" t="s">
        <v>705</v>
      </c>
      <c r="D230" s="121" t="s">
        <v>712</v>
      </c>
      <c r="E230" s="44" t="s">
        <v>713</v>
      </c>
      <c r="F230" s="44" t="s">
        <v>40</v>
      </c>
      <c r="G230" s="99" t="s">
        <v>567</v>
      </c>
      <c r="H230" s="51" t="s">
        <v>23</v>
      </c>
      <c r="I230" s="171">
        <v>44562</v>
      </c>
      <c r="J230" s="43" t="s">
        <v>202</v>
      </c>
      <c r="K230" s="44" t="s">
        <v>198</v>
      </c>
      <c r="L230" s="223">
        <v>114866</v>
      </c>
      <c r="M230" s="44" t="s">
        <v>198</v>
      </c>
      <c r="N230" s="44" t="s">
        <v>198</v>
      </c>
      <c r="O230" s="44" t="s">
        <v>202</v>
      </c>
      <c r="P230" s="44" t="s">
        <v>198</v>
      </c>
      <c r="Q230" s="222">
        <v>81010</v>
      </c>
      <c r="R230" s="17" t="s">
        <v>714</v>
      </c>
      <c r="S230" s="17" t="s">
        <v>42</v>
      </c>
      <c r="T230" s="17" t="s">
        <v>42</v>
      </c>
      <c r="U230" s="44" t="s">
        <v>691</v>
      </c>
      <c r="V230" s="44" t="s">
        <v>692</v>
      </c>
      <c r="W230" s="44" t="s">
        <v>182</v>
      </c>
      <c r="X230" s="44" t="s">
        <v>6</v>
      </c>
      <c r="Y230" s="120" t="s">
        <v>693</v>
      </c>
      <c r="Z230" s="43" t="s">
        <v>700</v>
      </c>
      <c r="AA230" s="44" t="s">
        <v>695</v>
      </c>
      <c r="AB230" s="181" t="s">
        <v>696</v>
      </c>
      <c r="AC230" s="181" t="s">
        <v>696</v>
      </c>
    </row>
    <row r="231" spans="1:29" s="44" customFormat="1" ht="216.75">
      <c r="A231" s="44" t="s">
        <v>687</v>
      </c>
      <c r="B231" s="44" t="s">
        <v>585</v>
      </c>
      <c r="C231" s="44" t="s">
        <v>705</v>
      </c>
      <c r="D231" s="121" t="s">
        <v>715</v>
      </c>
      <c r="E231" s="44" t="s">
        <v>716</v>
      </c>
      <c r="F231" s="44" t="s">
        <v>40</v>
      </c>
      <c r="G231" s="99" t="s">
        <v>567</v>
      </c>
      <c r="H231" s="51" t="s">
        <v>23</v>
      </c>
      <c r="I231" s="171">
        <v>44562</v>
      </c>
      <c r="J231" s="43" t="s">
        <v>202</v>
      </c>
      <c r="K231" s="44" t="s">
        <v>198</v>
      </c>
      <c r="L231" s="223">
        <v>114866</v>
      </c>
      <c r="M231" s="44" t="s">
        <v>198</v>
      </c>
      <c r="N231" s="44" t="s">
        <v>198</v>
      </c>
      <c r="O231" s="44" t="s">
        <v>202</v>
      </c>
      <c r="P231" s="44" t="s">
        <v>198</v>
      </c>
      <c r="Q231" s="222">
        <v>81010</v>
      </c>
      <c r="R231" s="17" t="s">
        <v>717</v>
      </c>
      <c r="S231" s="17" t="s">
        <v>42</v>
      </c>
      <c r="T231" s="17" t="s">
        <v>42</v>
      </c>
      <c r="U231" s="44" t="s">
        <v>691</v>
      </c>
      <c r="V231" s="44" t="s">
        <v>692</v>
      </c>
      <c r="W231" s="44" t="s">
        <v>182</v>
      </c>
      <c r="X231" s="44" t="s">
        <v>6</v>
      </c>
      <c r="Y231" s="120" t="s">
        <v>693</v>
      </c>
      <c r="Z231" s="43" t="s">
        <v>700</v>
      </c>
      <c r="AA231" s="44" t="s">
        <v>695</v>
      </c>
      <c r="AB231" s="181" t="s">
        <v>696</v>
      </c>
      <c r="AC231" s="181" t="s">
        <v>696</v>
      </c>
    </row>
    <row r="232" spans="1:29" s="44" customFormat="1" ht="216.75">
      <c r="A232" s="44" t="s">
        <v>687</v>
      </c>
      <c r="B232" s="44" t="s">
        <v>585</v>
      </c>
      <c r="C232" s="44" t="s">
        <v>705</v>
      </c>
      <c r="D232" s="121" t="s">
        <v>718</v>
      </c>
      <c r="E232" s="44" t="s">
        <v>719</v>
      </c>
      <c r="F232" s="44" t="s">
        <v>40</v>
      </c>
      <c r="G232" s="99" t="s">
        <v>567</v>
      </c>
      <c r="H232" s="51" t="s">
        <v>23</v>
      </c>
      <c r="I232" s="171">
        <v>44562</v>
      </c>
      <c r="J232" s="43" t="s">
        <v>202</v>
      </c>
      <c r="K232" s="44" t="s">
        <v>198</v>
      </c>
      <c r="L232" s="223">
        <v>114866</v>
      </c>
      <c r="M232" s="44" t="s">
        <v>198</v>
      </c>
      <c r="N232" s="44" t="s">
        <v>198</v>
      </c>
      <c r="O232" s="44" t="s">
        <v>202</v>
      </c>
      <c r="P232" s="44" t="s">
        <v>198</v>
      </c>
      <c r="Q232" s="222">
        <v>81010</v>
      </c>
      <c r="R232" s="17" t="s">
        <v>717</v>
      </c>
      <c r="S232" s="17" t="s">
        <v>42</v>
      </c>
      <c r="T232" s="17" t="s">
        <v>42</v>
      </c>
      <c r="U232" s="44" t="s">
        <v>691</v>
      </c>
      <c r="V232" s="44" t="s">
        <v>692</v>
      </c>
      <c r="W232" s="44" t="s">
        <v>182</v>
      </c>
      <c r="X232" s="44" t="s">
        <v>6</v>
      </c>
      <c r="Y232" s="120" t="s">
        <v>699</v>
      </c>
      <c r="Z232" s="43" t="s">
        <v>700</v>
      </c>
      <c r="AA232" s="44" t="s">
        <v>695</v>
      </c>
      <c r="AB232" s="181" t="s">
        <v>696</v>
      </c>
      <c r="AC232" s="181" t="s">
        <v>696</v>
      </c>
    </row>
    <row r="233" spans="1:29" s="44" customFormat="1" ht="189" customHeight="1">
      <c r="A233" s="44" t="s">
        <v>687</v>
      </c>
      <c r="B233" s="44" t="s">
        <v>585</v>
      </c>
      <c r="C233" s="44" t="s">
        <v>705</v>
      </c>
      <c r="D233" s="121" t="s">
        <v>720</v>
      </c>
      <c r="E233" s="44" t="s">
        <v>721</v>
      </c>
      <c r="F233" s="44" t="s">
        <v>40</v>
      </c>
      <c r="G233" s="99" t="s">
        <v>567</v>
      </c>
      <c r="H233" s="51" t="s">
        <v>23</v>
      </c>
      <c r="I233" s="171">
        <v>44562</v>
      </c>
      <c r="J233" s="43" t="s">
        <v>202</v>
      </c>
      <c r="K233" s="44" t="s">
        <v>198</v>
      </c>
      <c r="L233" s="223">
        <v>114866</v>
      </c>
      <c r="M233" s="44" t="s">
        <v>198</v>
      </c>
      <c r="N233" s="44" t="s">
        <v>198</v>
      </c>
      <c r="O233" s="44" t="s">
        <v>202</v>
      </c>
      <c r="P233" s="44" t="s">
        <v>198</v>
      </c>
      <c r="Q233" s="222">
        <v>81010</v>
      </c>
      <c r="R233" s="17" t="s">
        <v>717</v>
      </c>
      <c r="S233" s="17" t="s">
        <v>42</v>
      </c>
      <c r="T233" s="17" t="s">
        <v>42</v>
      </c>
      <c r="U233" s="44" t="s">
        <v>691</v>
      </c>
      <c r="V233" s="44" t="s">
        <v>692</v>
      </c>
      <c r="W233" s="44" t="s">
        <v>182</v>
      </c>
      <c r="X233" s="44" t="s">
        <v>6</v>
      </c>
      <c r="Y233" s="120" t="s">
        <v>699</v>
      </c>
      <c r="Z233" s="43" t="s">
        <v>700</v>
      </c>
      <c r="AA233" s="44" t="s">
        <v>695</v>
      </c>
      <c r="AB233" s="181" t="s">
        <v>696</v>
      </c>
      <c r="AC233" s="181" t="s">
        <v>696</v>
      </c>
    </row>
    <row r="234" spans="1:29" s="44" customFormat="1" ht="76.5">
      <c r="A234" s="44" t="s">
        <v>687</v>
      </c>
      <c r="B234" s="44" t="s">
        <v>585</v>
      </c>
      <c r="C234" s="44" t="s">
        <v>722</v>
      </c>
      <c r="D234" s="165" t="s">
        <v>689</v>
      </c>
      <c r="E234" s="44" t="s">
        <v>723</v>
      </c>
      <c r="F234" s="44" t="s">
        <v>40</v>
      </c>
      <c r="G234" s="99" t="s">
        <v>567</v>
      </c>
      <c r="H234" s="51" t="s">
        <v>23</v>
      </c>
      <c r="I234" s="171">
        <v>44562</v>
      </c>
      <c r="J234" s="43" t="s">
        <v>202</v>
      </c>
      <c r="K234" s="44" t="s">
        <v>198</v>
      </c>
      <c r="L234" s="44" t="s">
        <v>198</v>
      </c>
      <c r="M234" s="44" t="s">
        <v>198</v>
      </c>
      <c r="N234" s="44" t="s">
        <v>198</v>
      </c>
      <c r="O234" s="44" t="s">
        <v>724</v>
      </c>
      <c r="P234" s="44" t="s">
        <v>198</v>
      </c>
      <c r="Q234" s="122" t="s">
        <v>725</v>
      </c>
      <c r="R234" s="17" t="s">
        <v>726</v>
      </c>
      <c r="S234" s="17" t="s">
        <v>42</v>
      </c>
      <c r="T234" s="17" t="s">
        <v>42</v>
      </c>
      <c r="U234" s="44" t="s">
        <v>691</v>
      </c>
      <c r="V234" s="44" t="s">
        <v>692</v>
      </c>
      <c r="W234" s="44" t="s">
        <v>182</v>
      </c>
      <c r="X234" s="44" t="s">
        <v>6</v>
      </c>
      <c r="Y234" s="120" t="s">
        <v>693</v>
      </c>
      <c r="Z234" s="32" t="s">
        <v>727</v>
      </c>
      <c r="AA234" s="44" t="s">
        <v>695</v>
      </c>
      <c r="AB234" s="181" t="s">
        <v>696</v>
      </c>
      <c r="AC234" s="181" t="s">
        <v>696</v>
      </c>
    </row>
    <row r="235" spans="1:29" s="44" customFormat="1" ht="129.75" customHeight="1">
      <c r="A235" s="44" t="s">
        <v>687</v>
      </c>
      <c r="B235" s="44" t="s">
        <v>585</v>
      </c>
      <c r="C235" s="44" t="s">
        <v>722</v>
      </c>
      <c r="D235" s="121" t="s">
        <v>697</v>
      </c>
      <c r="E235" s="44" t="s">
        <v>728</v>
      </c>
      <c r="F235" s="44" t="s">
        <v>40</v>
      </c>
      <c r="G235" s="99" t="s">
        <v>567</v>
      </c>
      <c r="H235" s="51" t="s">
        <v>23</v>
      </c>
      <c r="I235" s="171">
        <v>44562</v>
      </c>
      <c r="J235" s="43" t="s">
        <v>202</v>
      </c>
      <c r="K235" s="44" t="s">
        <v>198</v>
      </c>
      <c r="L235" s="44" t="s">
        <v>198</v>
      </c>
      <c r="M235" s="44" t="s">
        <v>198</v>
      </c>
      <c r="N235" s="44" t="s">
        <v>198</v>
      </c>
      <c r="O235" s="44" t="s">
        <v>724</v>
      </c>
      <c r="P235" s="44" t="s">
        <v>198</v>
      </c>
      <c r="Q235" s="122" t="s">
        <v>725</v>
      </c>
      <c r="R235" s="17" t="s">
        <v>726</v>
      </c>
      <c r="S235" s="17" t="s">
        <v>42</v>
      </c>
      <c r="T235" s="17" t="s">
        <v>42</v>
      </c>
      <c r="U235" s="44" t="s">
        <v>691</v>
      </c>
      <c r="V235" s="44" t="s">
        <v>692</v>
      </c>
      <c r="W235" s="44" t="s">
        <v>182</v>
      </c>
      <c r="X235" s="44" t="s">
        <v>6</v>
      </c>
      <c r="Y235" s="120" t="s">
        <v>699</v>
      </c>
      <c r="Z235" s="32" t="s">
        <v>727</v>
      </c>
      <c r="AA235" s="44" t="s">
        <v>695</v>
      </c>
      <c r="AB235" s="181" t="s">
        <v>696</v>
      </c>
      <c r="AC235" s="181" t="s">
        <v>696</v>
      </c>
    </row>
    <row r="236" spans="1:29" s="68" customFormat="1">
      <c r="A236" s="141" t="s">
        <v>742</v>
      </c>
      <c r="B236" s="28"/>
      <c r="C236" s="28"/>
      <c r="D236" s="28"/>
      <c r="E236" s="28"/>
      <c r="F236" s="28"/>
      <c r="G236" s="28"/>
      <c r="H236" s="28"/>
      <c r="I236" s="28"/>
      <c r="J236" s="28"/>
      <c r="K236" s="28"/>
      <c r="L236" s="28"/>
      <c r="M236" s="28"/>
      <c r="N236" s="36"/>
      <c r="O236" s="28"/>
      <c r="P236" s="28"/>
      <c r="Q236" s="36"/>
      <c r="R236" s="37"/>
      <c r="S236" s="37"/>
      <c r="T236" s="37"/>
      <c r="U236" s="28"/>
      <c r="V236" s="34"/>
      <c r="W236" s="28"/>
      <c r="X236" s="34"/>
      <c r="Y236" s="34"/>
      <c r="Z236" s="36"/>
      <c r="AA236" s="34"/>
      <c r="AB236" s="28"/>
      <c r="AC236" s="29"/>
    </row>
    <row r="237" spans="1:29" s="8" customFormat="1" ht="63.75">
      <c r="A237" s="24" t="s">
        <v>742</v>
      </c>
      <c r="B237" s="24" t="s">
        <v>585</v>
      </c>
      <c r="C237" s="41" t="s">
        <v>743</v>
      </c>
      <c r="D237" s="41" t="s">
        <v>3</v>
      </c>
      <c r="E237" s="44" t="s">
        <v>631</v>
      </c>
      <c r="F237" s="44" t="s">
        <v>20</v>
      </c>
      <c r="G237" s="44" t="s">
        <v>11</v>
      </c>
      <c r="H237" s="51" t="s">
        <v>23</v>
      </c>
      <c r="I237" s="171">
        <v>44562</v>
      </c>
      <c r="J237" s="43" t="s">
        <v>3</v>
      </c>
      <c r="K237" s="43" t="s">
        <v>3</v>
      </c>
      <c r="L237" s="32">
        <v>59706</v>
      </c>
      <c r="M237" s="43" t="s">
        <v>3</v>
      </c>
      <c r="N237" s="32" t="s">
        <v>3</v>
      </c>
      <c r="O237" s="43" t="s">
        <v>3</v>
      </c>
      <c r="P237" s="43" t="s">
        <v>3</v>
      </c>
      <c r="Q237" s="32">
        <v>14618</v>
      </c>
      <c r="R237" s="142">
        <v>0.26400000000000001</v>
      </c>
      <c r="S237" s="142">
        <v>0.19089999999999999</v>
      </c>
      <c r="T237" s="142">
        <v>7.3099999999999998E-2</v>
      </c>
      <c r="U237" s="44" t="s">
        <v>744</v>
      </c>
      <c r="V237" s="44" t="s">
        <v>201</v>
      </c>
      <c r="W237" s="44" t="s">
        <v>745</v>
      </c>
      <c r="X237" s="44" t="s">
        <v>13</v>
      </c>
      <c r="Y237" s="44" t="s">
        <v>746</v>
      </c>
      <c r="Z237" s="43" t="s">
        <v>605</v>
      </c>
      <c r="AA237" s="44" t="s">
        <v>633</v>
      </c>
      <c r="AB237" s="44" t="s">
        <v>3</v>
      </c>
      <c r="AC237" s="44" t="s">
        <v>3</v>
      </c>
    </row>
    <row r="238" spans="1:29" s="8" customFormat="1" ht="63.75">
      <c r="A238" s="24" t="s">
        <v>742</v>
      </c>
      <c r="B238" s="24" t="s">
        <v>585</v>
      </c>
      <c r="C238" s="41" t="s">
        <v>747</v>
      </c>
      <c r="D238" s="143" t="s">
        <v>689</v>
      </c>
      <c r="E238" s="44" t="s">
        <v>748</v>
      </c>
      <c r="F238" s="44" t="s">
        <v>40</v>
      </c>
      <c r="G238" s="44" t="s">
        <v>11</v>
      </c>
      <c r="H238" s="51" t="s">
        <v>23</v>
      </c>
      <c r="I238" s="171">
        <v>44562</v>
      </c>
      <c r="J238" s="43" t="s">
        <v>3</v>
      </c>
      <c r="K238" s="43" t="s">
        <v>3</v>
      </c>
      <c r="L238" s="32">
        <v>114866</v>
      </c>
      <c r="M238" s="43" t="s">
        <v>3</v>
      </c>
      <c r="N238" s="43" t="s">
        <v>3</v>
      </c>
      <c r="O238" s="43" t="s">
        <v>3</v>
      </c>
      <c r="P238" s="43" t="s">
        <v>3</v>
      </c>
      <c r="Q238" s="32">
        <v>59706</v>
      </c>
      <c r="R238" s="17" t="s">
        <v>636</v>
      </c>
      <c r="S238" s="17" t="s">
        <v>636</v>
      </c>
      <c r="T238" s="17" t="s">
        <v>636</v>
      </c>
      <c r="U238" s="44" t="s">
        <v>744</v>
      </c>
      <c r="V238" s="44" t="s">
        <v>201</v>
      </c>
      <c r="W238" s="44" t="s">
        <v>745</v>
      </c>
      <c r="X238" s="44" t="s">
        <v>13</v>
      </c>
      <c r="Y238" s="44" t="s">
        <v>746</v>
      </c>
      <c r="Z238" s="43" t="s">
        <v>605</v>
      </c>
      <c r="AA238" s="44" t="s">
        <v>633</v>
      </c>
      <c r="AB238" s="44" t="s">
        <v>3</v>
      </c>
      <c r="AC238" s="44" t="s">
        <v>3</v>
      </c>
    </row>
    <row r="239" spans="1:29" s="8" customFormat="1" ht="63.75">
      <c r="A239" s="24" t="s">
        <v>742</v>
      </c>
      <c r="B239" s="24" t="s">
        <v>585</v>
      </c>
      <c r="C239" s="41" t="s">
        <v>747</v>
      </c>
      <c r="D239" s="143" t="s">
        <v>697</v>
      </c>
      <c r="E239" s="44" t="s">
        <v>749</v>
      </c>
      <c r="F239" s="44" t="s">
        <v>41</v>
      </c>
      <c r="G239" s="44" t="s">
        <v>11</v>
      </c>
      <c r="H239" s="51" t="s">
        <v>23</v>
      </c>
      <c r="I239" s="171">
        <v>44562</v>
      </c>
      <c r="J239" s="43" t="s">
        <v>3</v>
      </c>
      <c r="K239" s="43" t="s">
        <v>3</v>
      </c>
      <c r="L239" s="32">
        <v>114866</v>
      </c>
      <c r="M239" s="43" t="s">
        <v>3</v>
      </c>
      <c r="N239" s="43" t="s">
        <v>3</v>
      </c>
      <c r="O239" s="43" t="s">
        <v>3</v>
      </c>
      <c r="P239" s="43" t="s">
        <v>3</v>
      </c>
      <c r="Q239" s="32">
        <v>59706</v>
      </c>
      <c r="R239" s="17" t="s">
        <v>636</v>
      </c>
      <c r="S239" s="17" t="s">
        <v>636</v>
      </c>
      <c r="T239" s="17" t="s">
        <v>636</v>
      </c>
      <c r="U239" s="44" t="s">
        <v>744</v>
      </c>
      <c r="V239" s="44" t="s">
        <v>201</v>
      </c>
      <c r="W239" s="44" t="s">
        <v>745</v>
      </c>
      <c r="X239" s="44" t="s">
        <v>13</v>
      </c>
      <c r="Y239" s="44" t="s">
        <v>746</v>
      </c>
      <c r="Z239" s="43" t="s">
        <v>605</v>
      </c>
      <c r="AA239" s="44" t="s">
        <v>633</v>
      </c>
      <c r="AB239" s="44" t="s">
        <v>3</v>
      </c>
      <c r="AC239" s="44" t="s">
        <v>3</v>
      </c>
    </row>
    <row r="240" spans="1:29" s="8" customFormat="1" ht="63.75">
      <c r="A240" s="18" t="s">
        <v>742</v>
      </c>
      <c r="B240" s="18" t="s">
        <v>585</v>
      </c>
      <c r="C240" s="31" t="s">
        <v>750</v>
      </c>
      <c r="D240" s="31" t="s">
        <v>3</v>
      </c>
      <c r="E240" s="31" t="s">
        <v>668</v>
      </c>
      <c r="F240" s="31" t="s">
        <v>20</v>
      </c>
      <c r="G240" s="31" t="s">
        <v>11</v>
      </c>
      <c r="H240" s="51" t="s">
        <v>23</v>
      </c>
      <c r="I240" s="171">
        <v>44562</v>
      </c>
      <c r="J240" s="32" t="s">
        <v>3</v>
      </c>
      <c r="K240" s="32" t="s">
        <v>3</v>
      </c>
      <c r="L240" s="32">
        <v>59706</v>
      </c>
      <c r="M240" s="32" t="s">
        <v>3</v>
      </c>
      <c r="N240" s="32" t="s">
        <v>3</v>
      </c>
      <c r="O240" s="32" t="s">
        <v>3</v>
      </c>
      <c r="P240" s="32" t="s">
        <v>3</v>
      </c>
      <c r="Q240" s="32" t="s">
        <v>3</v>
      </c>
      <c r="R240" s="100">
        <v>0</v>
      </c>
      <c r="S240" s="100">
        <v>0</v>
      </c>
      <c r="T240" s="100">
        <v>0</v>
      </c>
      <c r="U240" s="31" t="s">
        <v>163</v>
      </c>
      <c r="V240" s="31" t="s">
        <v>670</v>
      </c>
      <c r="W240" s="31" t="s">
        <v>745</v>
      </c>
      <c r="X240" s="31" t="s">
        <v>13</v>
      </c>
      <c r="Y240" s="31" t="s">
        <v>746</v>
      </c>
      <c r="Z240" s="32" t="s">
        <v>198</v>
      </c>
      <c r="AA240" s="31" t="s">
        <v>633</v>
      </c>
      <c r="AB240" s="31" t="s">
        <v>3</v>
      </c>
      <c r="AC240" s="31" t="s">
        <v>3</v>
      </c>
    </row>
    <row r="241" spans="1:29" s="8" customFormat="1" ht="63.75">
      <c r="A241" s="24" t="s">
        <v>751</v>
      </c>
      <c r="B241" s="24" t="s">
        <v>585</v>
      </c>
      <c r="C241" s="41" t="s">
        <v>752</v>
      </c>
      <c r="D241" s="41" t="s">
        <v>3</v>
      </c>
      <c r="E241" s="44" t="s">
        <v>639</v>
      </c>
      <c r="F241" s="44" t="s">
        <v>42</v>
      </c>
      <c r="G241" s="44" t="s">
        <v>11</v>
      </c>
      <c r="H241" s="51" t="s">
        <v>23</v>
      </c>
      <c r="I241" s="171">
        <v>44562</v>
      </c>
      <c r="J241" s="43" t="s">
        <v>3</v>
      </c>
      <c r="K241" s="43" t="s">
        <v>3</v>
      </c>
      <c r="L241" s="32">
        <v>89559</v>
      </c>
      <c r="M241" s="43" t="s">
        <v>3</v>
      </c>
      <c r="N241" s="43" t="s">
        <v>3</v>
      </c>
      <c r="O241" s="43" t="s">
        <v>3</v>
      </c>
      <c r="P241" s="43" t="s">
        <v>3</v>
      </c>
      <c r="Q241" s="43" t="s">
        <v>3</v>
      </c>
      <c r="R241" s="17" t="s">
        <v>42</v>
      </c>
      <c r="S241" s="17" t="s">
        <v>42</v>
      </c>
      <c r="T241" s="17" t="s">
        <v>42</v>
      </c>
      <c r="U241" s="44" t="s">
        <v>163</v>
      </c>
      <c r="V241" s="44" t="s">
        <v>753</v>
      </c>
      <c r="W241" s="44" t="s">
        <v>745</v>
      </c>
      <c r="X241" s="44" t="s">
        <v>13</v>
      </c>
      <c r="Y241" s="44" t="s">
        <v>746</v>
      </c>
      <c r="Z241" s="43" t="s">
        <v>754</v>
      </c>
      <c r="AA241" s="44" t="s">
        <v>633</v>
      </c>
      <c r="AB241" s="44" t="s">
        <v>3</v>
      </c>
      <c r="AC241" s="44" t="s">
        <v>3</v>
      </c>
    </row>
  </sheetData>
  <autoFilter ref="A1:AC241" xr:uid="{00000000-0009-0000-0000-000000000000}"/>
  <phoneticPr fontId="5" type="noConversion"/>
  <hyperlinks>
    <hyperlink ref="A2" r:id="rId1" xr:uid="{DA36FB49-A843-441D-9768-725E510B7F02}"/>
  </hyperlinks>
  <pageMargins left="0" right="0" top="0" bottom="0.62992125984251968" header="0" footer="0.31496062992125984"/>
  <pageSetup paperSize="8" scale="32" fitToHeight="0" orientation="landscape" r:id="rId2"/>
  <headerFooter alignWithMargins="0">
    <oddFooter>&amp;C&amp;P&amp;R&amp;D &amp;F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
  <sheetViews>
    <sheetView workbookViewId="0">
      <selection activeCell="A19" sqref="A19"/>
    </sheetView>
  </sheetViews>
  <sheetFormatPr defaultRowHeight="12.75"/>
  <cols>
    <col min="1" max="1" width="41.7109375" bestFit="1" customWidth="1"/>
    <col min="2" max="2" width="21.140625" bestFit="1" customWidth="1"/>
    <col min="4" max="4" width="26.42578125" bestFit="1" customWidth="1"/>
    <col min="5" max="5" width="12.85546875" bestFit="1" customWidth="1"/>
  </cols>
  <sheetData>
    <row r="1" spans="1:5" s="6" customFormat="1">
      <c r="A1" s="6" t="s">
        <v>38</v>
      </c>
      <c r="B1" s="6" t="s">
        <v>12</v>
      </c>
      <c r="C1" s="6" t="s">
        <v>22</v>
      </c>
      <c r="D1" s="6" t="s">
        <v>26</v>
      </c>
      <c r="E1" s="6" t="s">
        <v>34</v>
      </c>
    </row>
    <row r="2" spans="1:5">
      <c r="A2" s="5" t="s">
        <v>39</v>
      </c>
      <c r="B2" s="5" t="s">
        <v>21</v>
      </c>
      <c r="C2" s="5" t="s">
        <v>23</v>
      </c>
      <c r="D2" s="5" t="s">
        <v>3</v>
      </c>
      <c r="E2" s="5" t="s">
        <v>6</v>
      </c>
    </row>
    <row r="3" spans="1:5">
      <c r="A3" s="5" t="s">
        <v>40</v>
      </c>
      <c r="B3" s="5" t="s">
        <v>11</v>
      </c>
      <c r="C3" s="5" t="s">
        <v>24</v>
      </c>
      <c r="D3" s="5" t="s">
        <v>27</v>
      </c>
      <c r="E3" s="5" t="s">
        <v>13</v>
      </c>
    </row>
    <row r="4" spans="1:5">
      <c r="A4" s="5" t="s">
        <v>41</v>
      </c>
      <c r="D4" s="5" t="s">
        <v>28</v>
      </c>
    </row>
    <row r="5" spans="1:5">
      <c r="A5" s="5" t="s">
        <v>20</v>
      </c>
      <c r="D5" s="5" t="s">
        <v>29</v>
      </c>
    </row>
    <row r="6" spans="1:5">
      <c r="A6" s="5" t="s">
        <v>42</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098F6A269B94849BA85D6F52ACACB5C" ma:contentTypeVersion="12" ma:contentTypeDescription="Create a new document." ma:contentTypeScope="" ma:versionID="a6af1e6ae6a2c92e570568988a4c8e84">
  <xsd:schema xmlns:xsd="http://www.w3.org/2001/XMLSchema" xmlns:xs="http://www.w3.org/2001/XMLSchema" xmlns:p="http://schemas.microsoft.com/office/2006/metadata/properties" xmlns:ns2="5a8d2fe7-51f3-4dce-8954-7211f02552b0" xmlns:ns3="3ef9aa9e-e8f3-45de-88e7-c7622bf708d6" targetNamespace="http://schemas.microsoft.com/office/2006/metadata/properties" ma:root="true" ma:fieldsID="2f16f1f6da22098c5f158acd86eec46a" ns2:_="" ns3:_="">
    <xsd:import namespace="5a8d2fe7-51f3-4dce-8954-7211f02552b0"/>
    <xsd:import namespace="3ef9aa9e-e8f3-45de-88e7-c7622bf708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8d2fe7-51f3-4dce-8954-7211f02552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f9aa9e-e8f3-45de-88e7-c7622bf708d6"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D409EA-BE4E-4B82-9510-48FA71406980}">
  <ds:schemaRefs>
    <ds:schemaRef ds:uri="http://schemas.microsoft.com/sharepoint/v3/contenttype/forms"/>
  </ds:schemaRefs>
</ds:datastoreItem>
</file>

<file path=customXml/itemProps2.xml><?xml version="1.0" encoding="utf-8"?>
<ds:datastoreItem xmlns:ds="http://schemas.openxmlformats.org/officeDocument/2006/customXml" ds:itemID="{B273CF06-DE09-4535-BFB3-5136D8390842}">
  <ds:schemaRefs>
    <ds:schemaRef ds:uri="http://schemas.microsoft.com/office/2006/metadata/properties"/>
    <ds:schemaRef ds:uri="http://schemas.microsoft.com/office/infopath/2007/PartnerControls"/>
    <ds:schemaRef ds:uri="3477519d-fa8f-4cfe-9033-46891999ab81"/>
  </ds:schemaRefs>
</ds:datastoreItem>
</file>

<file path=customXml/itemProps3.xml><?xml version="1.0" encoding="utf-8"?>
<ds:datastoreItem xmlns:ds="http://schemas.openxmlformats.org/officeDocument/2006/customXml" ds:itemID="{573017CF-88FF-4604-8D32-A42BD9F3309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2</vt:i4>
      </vt:variant>
    </vt:vector>
  </HeadingPairs>
  <TitlesOfParts>
    <vt:vector size="5" baseType="lpstr">
      <vt:lpstr>Legenda</vt:lpstr>
      <vt:lpstr>2022</vt:lpstr>
      <vt:lpstr>Waarden pulldowns</vt:lpstr>
      <vt:lpstr>'2022'!Afdrukbereik</vt:lpstr>
      <vt:lpstr>'2022'!Afdruktitels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Jeroen Hartogensis</dc:creator>
  <cp:lastModifiedBy>Dijk van, MR (Marina)</cp:lastModifiedBy>
  <cp:lastPrinted>2020-01-20T12:05:08Z</cp:lastPrinted>
  <dcterms:created xsi:type="dcterms:W3CDTF">2014-09-12T09:17:01Z</dcterms:created>
  <dcterms:modified xsi:type="dcterms:W3CDTF">2022-03-28T10:06:58Z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0x010100B098F6A269B94849BA85D6F52ACACB5C</vt:lpwstr>
  </property>
  <property fmtid="{D5CDD505-2E9C-101B-9397-08002B2CF9AE}" pid="3" name="MSIP_Label_dc51b40b-b0d3-4674-939c-d9f10b9a3b25_Enabled">
    <vt:lpwstr>true</vt:lpwstr>
  </property>
  <property fmtid="{D5CDD505-2E9C-101B-9397-08002B2CF9AE}" pid="4" name="MSIP_Label_dc51b40b-b0d3-4674-939c-d9f10b9a3b25_SetDate">
    <vt:lpwstr>2022-03-28T10:06:37Z</vt:lpwstr>
  </property>
  <property fmtid="{D5CDD505-2E9C-101B-9397-08002B2CF9AE}" pid="5" name="MSIP_Label_dc51b40b-b0d3-4674-939c-d9f10b9a3b25_Method">
    <vt:lpwstr>Standard</vt:lpwstr>
  </property>
  <property fmtid="{D5CDD505-2E9C-101B-9397-08002B2CF9AE}" pid="6" name="MSIP_Label_dc51b40b-b0d3-4674-939c-d9f10b9a3b25_Name">
    <vt:lpwstr>Bedrijfsintern</vt:lpwstr>
  </property>
  <property fmtid="{D5CDD505-2E9C-101B-9397-08002B2CF9AE}" pid="7" name="MSIP_Label_dc51b40b-b0d3-4674-939c-d9f10b9a3b25_SiteId">
    <vt:lpwstr>c37ef212-d4a3-44b6-92df-0d1dff85604f</vt:lpwstr>
  </property>
  <property fmtid="{D5CDD505-2E9C-101B-9397-08002B2CF9AE}" pid="8" name="MSIP_Label_dc51b40b-b0d3-4674-939c-d9f10b9a3b25_ActionId">
    <vt:lpwstr>524399f0-5e5c-4e38-8e07-c2c34775aec9</vt:lpwstr>
  </property>
  <property fmtid="{D5CDD505-2E9C-101B-9397-08002B2CF9AE}" pid="9" name="MSIP_Label_dc51b40b-b0d3-4674-939c-d9f10b9a3b25_ContentBits">
    <vt:lpwstr>0</vt:lpwstr>
  </property>
</Properties>
</file>